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12036" tabRatio="895"/>
  </bookViews>
  <sheets>
    <sheet name="1" sheetId="7" r:id="rId1"/>
    <sheet name="2" sheetId="8" r:id="rId2"/>
    <sheet name="3" sheetId="9" r:id="rId3"/>
    <sheet name="4" sheetId="10" r:id="rId4"/>
    <sheet name="5" sheetId="11" r:id="rId5"/>
    <sheet name="6" sheetId="12" r:id="rId6"/>
    <sheet name="7" sheetId="19" r:id="rId7"/>
    <sheet name="8" sheetId="20" r:id="rId8"/>
    <sheet name="9" sheetId="13" r:id="rId9"/>
    <sheet name="10" sheetId="29" r:id="rId10"/>
    <sheet name="11" sheetId="14" r:id="rId11"/>
    <sheet name="12" sheetId="30" r:id="rId12"/>
    <sheet name="13" sheetId="27" r:id="rId13"/>
    <sheet name="14" sheetId="31" r:id="rId14"/>
    <sheet name="15" sheetId="32" r:id="rId15"/>
    <sheet name="16" sheetId="15" r:id="rId16"/>
    <sheet name="17" sheetId="33" r:id="rId17"/>
    <sheet name="18" sheetId="21" r:id="rId18"/>
    <sheet name="19" sheetId="22" r:id="rId19"/>
    <sheet name="20" sheetId="34" r:id="rId20"/>
    <sheet name="21" sheetId="35" r:id="rId21"/>
    <sheet name="22" sheetId="36" r:id="rId22"/>
    <sheet name="23" sheetId="37" r:id="rId23"/>
    <sheet name="24" sheetId="16" r:id="rId24"/>
    <sheet name="25" sheetId="17" r:id="rId25"/>
    <sheet name="26" sheetId="18" r:id="rId26"/>
    <sheet name="27" sheetId="25" r:id="rId27"/>
    <sheet name="28" sheetId="26" r:id="rId28"/>
    <sheet name="29" sheetId="28" r:id="rId29"/>
    <sheet name="30" sheetId="42" r:id="rId30"/>
    <sheet name="31" sheetId="43" r:id="rId31"/>
    <sheet name="32" sheetId="23" r:id="rId32"/>
    <sheet name="33" sheetId="24" r:id="rId33"/>
    <sheet name="34" sheetId="38" r:id="rId34"/>
    <sheet name="35" sheetId="39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20">#REF!</definedName>
    <definedName name="_firstRow" localSheetId="21">#REF!</definedName>
    <definedName name="_firstRow" localSheetId="22">#REF!</definedName>
    <definedName name="_firstRow" localSheetId="23">#REF!</definedName>
    <definedName name="_firstRow" localSheetId="24">#REF!</definedName>
    <definedName name="_firstRow" localSheetId="25">#REF!</definedName>
    <definedName name="_firstRow" localSheetId="26">#REF!</definedName>
    <definedName name="_firstRow" localSheetId="28">#REF!</definedName>
    <definedName name="_firstRow" localSheetId="29">#REF!</definedName>
    <definedName name="_firstRow" localSheetId="30">#REF!</definedName>
    <definedName name="_firstRow" localSheetId="31">#REF!</definedName>
    <definedName name="_firstRow" localSheetId="32">#REF!</definedName>
    <definedName name="_firstRow" localSheetId="33">#REF!</definedName>
    <definedName name="_firstRow" localSheetId="34">#REF!</definedName>
    <definedName name="_firstRow" localSheetId="4">#REF!</definedName>
    <definedName name="_firstRow" localSheetId="8">#REF!</definedName>
    <definedName name="_firstRow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20">#REF!</definedName>
    <definedName name="_lastColumn" localSheetId="21">#REF!</definedName>
    <definedName name="_lastColumn" localSheetId="22">#REF!</definedName>
    <definedName name="_lastColumn" localSheetId="23">#REF!</definedName>
    <definedName name="_lastColumn" localSheetId="24">#REF!</definedName>
    <definedName name="_lastColumn" localSheetId="25">#REF!</definedName>
    <definedName name="_lastColumn" localSheetId="26">#REF!</definedName>
    <definedName name="_lastColumn" localSheetId="28">#REF!</definedName>
    <definedName name="_lastColumn" localSheetId="29">#REF!</definedName>
    <definedName name="_lastColumn" localSheetId="30">#REF!</definedName>
    <definedName name="_lastColumn" localSheetId="31">#REF!</definedName>
    <definedName name="_lastColumn" localSheetId="32">#REF!</definedName>
    <definedName name="_lastColumn" localSheetId="33">#REF!</definedName>
    <definedName name="_lastColumn" localSheetId="34">#REF!</definedName>
    <definedName name="_lastColumn" localSheetId="4">#REF!</definedName>
    <definedName name="_lastColumn" localSheetId="8">#REF!</definedName>
    <definedName name="_lastColumn">#REF!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2" hidden="1">'13'!$B$1:$B$50</definedName>
    <definedName name="_xlnm._FilterDatabase" localSheetId="13" hidden="1">'14'!$B$1:$B$50</definedName>
    <definedName name="_xlnm._FilterDatabase" localSheetId="14" hidden="1">'15'!$B$1:$B$50</definedName>
    <definedName name="_xlnm._FilterDatabase" localSheetId="17" hidden="1">'18'!$B$1:$B$53</definedName>
    <definedName name="_xlnm._FilterDatabase" localSheetId="18" hidden="1">'19'!$F$1:$F$152</definedName>
    <definedName name="_xlnm._FilterDatabase" localSheetId="19" hidden="1">'20'!$B$1:$B$50</definedName>
    <definedName name="_xlnm._FilterDatabase" localSheetId="20" hidden="1">'21'!#REF!</definedName>
    <definedName name="_xlnm._FilterDatabase" localSheetId="21" hidden="1">'22'!$B$1:$B$50</definedName>
    <definedName name="_xlnm._FilterDatabase" localSheetId="22" hidden="1">'23'!#REF!</definedName>
    <definedName name="_xlnm._FilterDatabase" localSheetId="27" hidden="1">'28'!$A$9:$BX$9</definedName>
    <definedName name="_xlnm._FilterDatabase" localSheetId="28" hidden="1">'29'!$B$1:$B$50</definedName>
    <definedName name="_xlnm._FilterDatabase" localSheetId="29" hidden="1">'30'!$B$1:$B$50</definedName>
    <definedName name="_xlnm._FilterDatabase" localSheetId="30" hidden="1">'31'!$B$1:$B$50</definedName>
    <definedName name="_xlnm._FilterDatabase" localSheetId="31" hidden="1">'32'!$B$1:$B$58</definedName>
    <definedName name="_xlnm._FilterDatabase" localSheetId="32" hidden="1">'33'!#REF!</definedName>
    <definedName name="_xlnm._FilterDatabase" localSheetId="33" hidden="1">'34'!$B$1:$B$50</definedName>
    <definedName name="_xlnm._FilterDatabase" localSheetId="34" hidden="1">'35'!$B$1:$B$50</definedName>
    <definedName name="_xlnm._FilterDatabase" localSheetId="6" hidden="1">'7'!$B$1:$B$53</definedName>
    <definedName name="_xlnm._FilterDatabase" localSheetId="7" hidden="1">'8'!$F$1:$F$139</definedName>
    <definedName name="ACwvu.форма7." localSheetId="9" hidden="1">'10'!#REF!</definedName>
    <definedName name="ACwvu.форма7." localSheetId="10" hidden="1">'11'!#REF!</definedName>
    <definedName name="ACwvu.форма7." localSheetId="11" hidden="1">'12'!#REF!</definedName>
    <definedName name="ACwvu.форма7." localSheetId="15" hidden="1">'16'!#REF!</definedName>
    <definedName name="ACwvu.форма7." localSheetId="16" hidden="1">'17'!#REF!</definedName>
    <definedName name="ACwvu.форма7." localSheetId="23" hidden="1">'24'!#REF!</definedName>
    <definedName name="ACwvu.форма7." localSheetId="24" hidden="1">'25'!#REF!</definedName>
    <definedName name="ACwvu.форма7." localSheetId="25" hidden="1">'26'!#REF!</definedName>
    <definedName name="ACwvu.форма7." localSheetId="3" hidden="1">'4'!#REF!</definedName>
    <definedName name="ACwvu.форма7." localSheetId="4" hidden="1">'5'!#REF!</definedName>
    <definedName name="ACwvu.форма7." localSheetId="5" hidden="1">'6'!#REF!</definedName>
    <definedName name="ACwvu.форма7." localSheetId="8" hidden="1">'9'!#REF!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'[2]Sheet1 (3)'!#REF!</definedName>
    <definedName name="date.e" localSheetId="13">'[2]Sheet1 (3)'!#REF!</definedName>
    <definedName name="date.e" localSheetId="14">'[2]Sheet1 (3)'!#REF!</definedName>
    <definedName name="date.e" localSheetId="15">'[1]Sheet1 (3)'!#REF!</definedName>
    <definedName name="date.e" localSheetId="16">'[1]Sheet1 (3)'!#REF!</definedName>
    <definedName name="date.e" localSheetId="20">'[2]Sheet1 (3)'!#REF!</definedName>
    <definedName name="date.e" localSheetId="21">'[2]Sheet1 (3)'!#REF!</definedName>
    <definedName name="date.e" localSheetId="22">'[2]Sheet1 (3)'!#REF!</definedName>
    <definedName name="date.e" localSheetId="23">'[1]Sheet1 (3)'!#REF!</definedName>
    <definedName name="date.e" localSheetId="24">'[1]Sheet1 (3)'!#REF!</definedName>
    <definedName name="date.e" localSheetId="25">'[1]Sheet1 (3)'!#REF!</definedName>
    <definedName name="date.e" localSheetId="26">'[2]Sheet1 (3)'!#REF!</definedName>
    <definedName name="date.e" localSheetId="27">'[3]Sheet1 (3)'!#REF!</definedName>
    <definedName name="date.e" localSheetId="28">'[2]Sheet1 (3)'!#REF!</definedName>
    <definedName name="date.e" localSheetId="29">'[2]Sheet1 (3)'!#REF!</definedName>
    <definedName name="date.e" localSheetId="30">'[2]Sheet1 (3)'!#REF!</definedName>
    <definedName name="date.e" localSheetId="31">'[3]Sheet1 (3)'!#REF!</definedName>
    <definedName name="date.e" localSheetId="32">'[3]Sheet1 (3)'!#REF!</definedName>
    <definedName name="date.e" localSheetId="33">'[2]Sheet1 (3)'!#REF!</definedName>
    <definedName name="date.e" localSheetId="34">'[2]Sheet1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8">'[1]Sheet1 (3)'!#REF!</definedName>
    <definedName name="date.e">'[2]Sheet1 (3)'!#REF!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20">#REF!</definedName>
    <definedName name="date_b" localSheetId="21">#REF!</definedName>
    <definedName name="date_b" localSheetId="22">#REF!</definedName>
    <definedName name="date_b" localSheetId="23">#REF!</definedName>
    <definedName name="date_b" localSheetId="24">#REF!</definedName>
    <definedName name="date_b" localSheetId="25">#REF!</definedName>
    <definedName name="date_b" localSheetId="26">#REF!</definedName>
    <definedName name="date_b" localSheetId="27">#REF!</definedName>
    <definedName name="date_b" localSheetId="28">#REF!</definedName>
    <definedName name="date_b" localSheetId="29">#REF!</definedName>
    <definedName name="date_b" localSheetId="30">#REF!</definedName>
    <definedName name="date_b" localSheetId="31">#REF!</definedName>
    <definedName name="date_b" localSheetId="32">#REF!</definedName>
    <definedName name="date_b" localSheetId="33">#REF!</definedName>
    <definedName name="date_b" localSheetId="34">#REF!</definedName>
    <definedName name="date_b" localSheetId="3">#REF!</definedName>
    <definedName name="date_b" localSheetId="4">#REF!</definedName>
    <definedName name="date_b" localSheetId="5">#REF!</definedName>
    <definedName name="date_b" localSheetId="8">#REF!</definedName>
    <definedName name="date_b">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'[2]Sheet1 (2)'!#REF!</definedName>
    <definedName name="date_e" localSheetId="13">'[2]Sheet1 (2)'!#REF!</definedName>
    <definedName name="date_e" localSheetId="14">'[2]Sheet1 (2)'!#REF!</definedName>
    <definedName name="date_e" localSheetId="15">'[1]Sheet1 (2)'!#REF!</definedName>
    <definedName name="date_e" localSheetId="16">'[1]Sheet1 (2)'!#REF!</definedName>
    <definedName name="date_e" localSheetId="20">'[2]Sheet1 (2)'!#REF!</definedName>
    <definedName name="date_e" localSheetId="21">'[2]Sheet1 (2)'!#REF!</definedName>
    <definedName name="date_e" localSheetId="22">'[2]Sheet1 (2)'!#REF!</definedName>
    <definedName name="date_e" localSheetId="23">'[1]Sheet1 (2)'!#REF!</definedName>
    <definedName name="date_e" localSheetId="24">'[1]Sheet1 (2)'!#REF!</definedName>
    <definedName name="date_e" localSheetId="25">'[1]Sheet1 (2)'!#REF!</definedName>
    <definedName name="date_e" localSheetId="26">'[2]Sheet1 (2)'!#REF!</definedName>
    <definedName name="date_e" localSheetId="27">'[3]Sheet1 (2)'!#REF!</definedName>
    <definedName name="date_e" localSheetId="28">'[2]Sheet1 (2)'!#REF!</definedName>
    <definedName name="date_e" localSheetId="29">'[2]Sheet1 (2)'!#REF!</definedName>
    <definedName name="date_e" localSheetId="30">'[2]Sheet1 (2)'!#REF!</definedName>
    <definedName name="date_e" localSheetId="31">'[3]Sheet1 (2)'!#REF!</definedName>
    <definedName name="date_e" localSheetId="32">'[3]Sheet1 (2)'!#REF!</definedName>
    <definedName name="date_e" localSheetId="33">'[2]Sheet1 (2)'!#REF!</definedName>
    <definedName name="date_e" localSheetId="34">'[2]Sheet1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8">'[1]Sheet1 (2)'!#REF!</definedName>
    <definedName name="date_e">'[2]Sheet1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20">#REF!</definedName>
    <definedName name="Excel_BuiltIn_Print_Area_1" localSheetId="21">#REF!</definedName>
    <definedName name="Excel_BuiltIn_Print_Area_1" localSheetId="22">#REF!</definedName>
    <definedName name="Excel_BuiltIn_Print_Area_1" localSheetId="23">#REF!</definedName>
    <definedName name="Excel_BuiltIn_Print_Area_1" localSheetId="24">#REF!</definedName>
    <definedName name="Excel_BuiltIn_Print_Area_1" localSheetId="25">#REF!</definedName>
    <definedName name="Excel_BuiltIn_Print_Area_1" localSheetId="26">#REF!</definedName>
    <definedName name="Excel_BuiltIn_Print_Area_1" localSheetId="28">#REF!</definedName>
    <definedName name="Excel_BuiltIn_Print_Area_1" localSheetId="29">#REF!</definedName>
    <definedName name="Excel_BuiltIn_Print_Area_1" localSheetId="30">#REF!</definedName>
    <definedName name="Excel_BuiltIn_Print_Area_1" localSheetId="31">#REF!</definedName>
    <definedName name="Excel_BuiltIn_Print_Area_1" localSheetId="32">#REF!</definedName>
    <definedName name="Excel_BuiltIn_Print_Area_1" localSheetId="33">#REF!</definedName>
    <definedName name="Excel_BuiltIn_Print_Area_1" localSheetId="34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8">#REF!</definedName>
    <definedName name="Excel_BuiltIn_Print_Area_1">#REF!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[4]Sheet3!$A$3</definedName>
    <definedName name="hjj" localSheetId="10">[4]Sheet3!$A$3</definedName>
    <definedName name="hjj" localSheetId="11">[4]Sheet3!$A$3</definedName>
    <definedName name="hjj" localSheetId="15">[5]Sheet3!$A$3</definedName>
    <definedName name="hjj" localSheetId="16">[5]Sheet3!$A$3</definedName>
    <definedName name="hjj" localSheetId="23">[4]Sheet3!$A$3</definedName>
    <definedName name="hjj" localSheetId="24">[4]Sheet3!$A$3</definedName>
    <definedName name="hjj" localSheetId="25">[4]Sheet3!$A$3</definedName>
    <definedName name="hjj" localSheetId="31">[4]Sheet3!$A$3</definedName>
    <definedName name="hjj" localSheetId="32">[4]Sheet3!$A$3</definedName>
    <definedName name="hjj" localSheetId="3">[4]Sheet3!$A$3</definedName>
    <definedName name="hjj" localSheetId="4">[4]Sheet3!$A$3</definedName>
    <definedName name="hjj" localSheetId="5">[4]Sheet3!$A$3</definedName>
    <definedName name="hjj" localSheetId="8">[4]Sheet3!$A$3</definedName>
    <definedName name="hjj">[6]Sheet3!$A$3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20">#REF!</definedName>
    <definedName name="hl_0" localSheetId="21">#REF!</definedName>
    <definedName name="hl_0" localSheetId="22">#REF!</definedName>
    <definedName name="hl_0" localSheetId="23">#REF!</definedName>
    <definedName name="hl_0" localSheetId="24">#REF!</definedName>
    <definedName name="hl_0" localSheetId="25">#REF!</definedName>
    <definedName name="hl_0" localSheetId="26">#REF!</definedName>
    <definedName name="hl_0" localSheetId="28">#REF!</definedName>
    <definedName name="hl_0" localSheetId="29">#REF!</definedName>
    <definedName name="hl_0" localSheetId="30">#REF!</definedName>
    <definedName name="hl_0" localSheetId="31">#REF!</definedName>
    <definedName name="hl_0" localSheetId="32">#REF!</definedName>
    <definedName name="hl_0" localSheetId="33">#REF!</definedName>
    <definedName name="hl_0" localSheetId="34">#REF!</definedName>
    <definedName name="hl_0" localSheetId="3">#REF!</definedName>
    <definedName name="hl_0" localSheetId="4">#REF!</definedName>
    <definedName name="hl_0" localSheetId="5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20">#REF!</definedName>
    <definedName name="hn_0" localSheetId="21">#REF!</definedName>
    <definedName name="hn_0" localSheetId="22">#REF!</definedName>
    <definedName name="hn_0" localSheetId="23">#REF!</definedName>
    <definedName name="hn_0" localSheetId="24">#REF!</definedName>
    <definedName name="hn_0" localSheetId="25">#REF!</definedName>
    <definedName name="hn_0" localSheetId="26">#REF!</definedName>
    <definedName name="hn_0" localSheetId="28">#REF!</definedName>
    <definedName name="hn_0" localSheetId="29">#REF!</definedName>
    <definedName name="hn_0" localSheetId="30">#REF!</definedName>
    <definedName name="hn_0" localSheetId="31">#REF!</definedName>
    <definedName name="hn_0" localSheetId="32">#REF!</definedName>
    <definedName name="hn_0" localSheetId="33">#REF!</definedName>
    <definedName name="hn_0" localSheetId="34">#REF!</definedName>
    <definedName name="hn_0" localSheetId="3">#REF!</definedName>
    <definedName name="hn_0" localSheetId="4">#REF!</definedName>
    <definedName name="hn_0" localSheetId="8">#REF!</definedName>
    <definedName name="hn_0">#REF!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'[2]Sheet1 (2)'!#REF!</definedName>
    <definedName name="lcz" localSheetId="13">'[2]Sheet1 (2)'!#REF!</definedName>
    <definedName name="lcz" localSheetId="14">'[2]Sheet1 (2)'!#REF!</definedName>
    <definedName name="lcz" localSheetId="15">'[1]Sheet1 (2)'!#REF!</definedName>
    <definedName name="lcz" localSheetId="16">'[1]Sheet1 (2)'!#REF!</definedName>
    <definedName name="lcz" localSheetId="20">'[2]Sheet1 (2)'!#REF!</definedName>
    <definedName name="lcz" localSheetId="21">'[2]Sheet1 (2)'!#REF!</definedName>
    <definedName name="lcz" localSheetId="22">'[2]Sheet1 (2)'!#REF!</definedName>
    <definedName name="lcz" localSheetId="23">'[1]Sheet1 (2)'!#REF!</definedName>
    <definedName name="lcz" localSheetId="24">'[1]Sheet1 (2)'!#REF!</definedName>
    <definedName name="lcz" localSheetId="25">'[1]Sheet1 (2)'!#REF!</definedName>
    <definedName name="lcz" localSheetId="26">'[2]Sheet1 (2)'!#REF!</definedName>
    <definedName name="lcz" localSheetId="27">'[3]Sheet1 (2)'!#REF!</definedName>
    <definedName name="lcz" localSheetId="28">'[2]Sheet1 (2)'!#REF!</definedName>
    <definedName name="lcz" localSheetId="29">'[2]Sheet1 (2)'!#REF!</definedName>
    <definedName name="lcz" localSheetId="30">'[2]Sheet1 (2)'!#REF!</definedName>
    <definedName name="lcz" localSheetId="31">'[3]Sheet1 (2)'!#REF!</definedName>
    <definedName name="lcz" localSheetId="32">'[3]Sheet1 (2)'!#REF!</definedName>
    <definedName name="lcz" localSheetId="33">'[2]Sheet1 (2)'!#REF!</definedName>
    <definedName name="lcz" localSheetId="34">'[2]Sheet1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8">'[1]Sheet1 (2)'!#REF!</definedName>
    <definedName name="lcz">'[2]Sheet1 (2)'!#REF!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20">#REF!</definedName>
    <definedName name="name_cz" localSheetId="21">#REF!</definedName>
    <definedName name="name_cz" localSheetId="22">#REF!</definedName>
    <definedName name="name_cz" localSheetId="23">#REF!</definedName>
    <definedName name="name_cz" localSheetId="24">#REF!</definedName>
    <definedName name="name_cz" localSheetId="25">#REF!</definedName>
    <definedName name="name_cz" localSheetId="26">#REF!</definedName>
    <definedName name="name_cz" localSheetId="27">#REF!</definedName>
    <definedName name="name_cz" localSheetId="28">#REF!</definedName>
    <definedName name="name_cz" localSheetId="29">#REF!</definedName>
    <definedName name="name_cz" localSheetId="30">#REF!</definedName>
    <definedName name="name_cz" localSheetId="31">#REF!</definedName>
    <definedName name="name_cz" localSheetId="32">#REF!</definedName>
    <definedName name="name_cz" localSheetId="33">#REF!</definedName>
    <definedName name="name_cz" localSheetId="34">#REF!</definedName>
    <definedName name="name_cz" localSheetId="3">#REF!</definedName>
    <definedName name="name_cz" localSheetId="4">#REF!</definedName>
    <definedName name="name_cz" localSheetId="5">#REF!</definedName>
    <definedName name="name_cz" localSheetId="8">#REF!</definedName>
    <definedName name="name_cz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20">#REF!</definedName>
    <definedName name="name_period" localSheetId="21">#REF!</definedName>
    <definedName name="name_period" localSheetId="22">#REF!</definedName>
    <definedName name="name_period" localSheetId="23">#REF!</definedName>
    <definedName name="name_period" localSheetId="24">#REF!</definedName>
    <definedName name="name_period" localSheetId="25">#REF!</definedName>
    <definedName name="name_period" localSheetId="26">#REF!</definedName>
    <definedName name="name_period" localSheetId="27">#REF!</definedName>
    <definedName name="name_period" localSheetId="28">#REF!</definedName>
    <definedName name="name_period" localSheetId="29">#REF!</definedName>
    <definedName name="name_period" localSheetId="30">#REF!</definedName>
    <definedName name="name_period" localSheetId="31">#REF!</definedName>
    <definedName name="name_period" localSheetId="32">#REF!</definedName>
    <definedName name="name_period" localSheetId="33">#REF!</definedName>
    <definedName name="name_period" localSheetId="34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8">#REF!</definedName>
    <definedName name="name_period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20">#REF!</definedName>
    <definedName name="pyear" localSheetId="21">#REF!</definedName>
    <definedName name="pyear" localSheetId="22">#REF!</definedName>
    <definedName name="pyear" localSheetId="23">#REF!</definedName>
    <definedName name="pyear" localSheetId="24">#REF!</definedName>
    <definedName name="pyear" localSheetId="25">#REF!</definedName>
    <definedName name="pyear" localSheetId="26">#REF!</definedName>
    <definedName name="pyear" localSheetId="27">#REF!</definedName>
    <definedName name="pyear" localSheetId="28">#REF!</definedName>
    <definedName name="pyear" localSheetId="29">#REF!</definedName>
    <definedName name="pyear" localSheetId="30">#REF!</definedName>
    <definedName name="pyear" localSheetId="31">#REF!</definedName>
    <definedName name="pyear" localSheetId="32">#REF!</definedName>
    <definedName name="pyear" localSheetId="33">#REF!</definedName>
    <definedName name="pyear" localSheetId="34">#REF!</definedName>
    <definedName name="pyear" localSheetId="3">#REF!</definedName>
    <definedName name="pyear" localSheetId="4">#REF!</definedName>
    <definedName name="pyear" localSheetId="5">#REF!</definedName>
    <definedName name="pyear" localSheetId="8">#REF!</definedName>
    <definedName name="pyear">#REF!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9" hidden="1">'10'!#REF!</definedName>
    <definedName name="Swvu.форма7." localSheetId="10" hidden="1">'11'!#REF!</definedName>
    <definedName name="Swvu.форма7." localSheetId="11" hidden="1">'12'!#REF!</definedName>
    <definedName name="Swvu.форма7." localSheetId="15" hidden="1">'16'!#REF!</definedName>
    <definedName name="Swvu.форма7." localSheetId="16" hidden="1">'17'!#REF!</definedName>
    <definedName name="Swvu.форма7." localSheetId="23" hidden="1">'24'!#REF!</definedName>
    <definedName name="Swvu.форма7." localSheetId="24" hidden="1">'25'!#REF!</definedName>
    <definedName name="Swvu.форма7." localSheetId="25" hidden="1">'26'!#REF!</definedName>
    <definedName name="Swvu.форма7." localSheetId="3" hidden="1">'4'!#REF!</definedName>
    <definedName name="Swvu.форма7." localSheetId="4" hidden="1">'5'!#REF!</definedName>
    <definedName name="Swvu.форма7." localSheetId="5" hidden="1">'6'!#REF!</definedName>
    <definedName name="Swvu.форма7." localSheetId="8" hidden="1">'9'!#REF!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0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6">#REF!</definedName>
    <definedName name="апр" localSheetId="20">#REF!</definedName>
    <definedName name="апр" localSheetId="21">#REF!</definedName>
    <definedName name="апр" localSheetId="22">#REF!</definedName>
    <definedName name="апр" localSheetId="28">#REF!</definedName>
    <definedName name="апр" localSheetId="29">#REF!</definedName>
    <definedName name="апр" localSheetId="30">#REF!</definedName>
    <definedName name="апр" localSheetId="33">#REF!</definedName>
    <definedName name="апр" localSheetId="34">#REF!</definedName>
    <definedName name="апр">#REF!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6">#REF!</definedName>
    <definedName name="дфтф" localSheetId="20">#REF!</definedName>
    <definedName name="дфтф" localSheetId="21">#REF!</definedName>
    <definedName name="дфтф" localSheetId="22">#REF!</definedName>
    <definedName name="дфтф" localSheetId="28">#REF!</definedName>
    <definedName name="дфтф" localSheetId="29">#REF!</definedName>
    <definedName name="дфтф" localSheetId="30">#REF!</definedName>
    <definedName name="дфтф" localSheetId="33">#REF!</definedName>
    <definedName name="дфтф" localSheetId="34">#REF!</definedName>
    <definedName name="дфтф">#REF!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0">'11'!$A:$A</definedName>
    <definedName name="_xlnm.Print_Titles" localSheetId="11">'12'!$A:$A</definedName>
    <definedName name="_xlnm.Print_Titles" localSheetId="12">'13'!$4:$4</definedName>
    <definedName name="_xlnm.Print_Titles" localSheetId="13">'14'!$4:$4</definedName>
    <definedName name="_xlnm.Print_Titles" localSheetId="14">'15'!$4:$4</definedName>
    <definedName name="_xlnm.Print_Titles" localSheetId="15">'16'!$A:$A</definedName>
    <definedName name="_xlnm.Print_Titles" localSheetId="16">'17'!$A:$A</definedName>
    <definedName name="_xlnm.Print_Titles" localSheetId="17">'18'!$4:$7</definedName>
    <definedName name="_xlnm.Print_Titles" localSheetId="18">'19'!$4:$7</definedName>
    <definedName name="_xlnm.Print_Titles" localSheetId="19">'20'!$4:$4</definedName>
    <definedName name="_xlnm.Print_Titles" localSheetId="20">'21'!$4:$4</definedName>
    <definedName name="_xlnm.Print_Titles" localSheetId="21">'22'!$4:$4</definedName>
    <definedName name="_xlnm.Print_Titles" localSheetId="22">'23'!$4:$4</definedName>
    <definedName name="_xlnm.Print_Titles" localSheetId="23">'24'!$A:$A</definedName>
    <definedName name="_xlnm.Print_Titles" localSheetId="24">'25'!$A:$A</definedName>
    <definedName name="_xlnm.Print_Titles" localSheetId="25">'26'!$A:$A</definedName>
    <definedName name="_xlnm.Print_Titles" localSheetId="27">'28'!$A:$A</definedName>
    <definedName name="_xlnm.Print_Titles" localSheetId="28">'29'!$4:$4</definedName>
    <definedName name="_xlnm.Print_Titles" localSheetId="29">'30'!$4:$4</definedName>
    <definedName name="_xlnm.Print_Titles" localSheetId="30">'31'!$4:$4</definedName>
    <definedName name="_xlnm.Print_Titles" localSheetId="31">'32'!$5:$8</definedName>
    <definedName name="_xlnm.Print_Titles" localSheetId="32">'33'!$5:$8</definedName>
    <definedName name="_xlnm.Print_Titles" localSheetId="33">'34'!$4:$4</definedName>
    <definedName name="_xlnm.Print_Titles" localSheetId="34">'35'!$4:$4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'7'!$4:$7</definedName>
    <definedName name="_xlnm.Print_Titles" localSheetId="7">'8'!$4:$7</definedName>
    <definedName name="_xlnm.Print_Titles" localSheetId="8">'9'!$A:$A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6">#REF!</definedName>
    <definedName name="лпдаж" localSheetId="20">#REF!</definedName>
    <definedName name="лпдаж" localSheetId="21">#REF!</definedName>
    <definedName name="лпдаж" localSheetId="22">#REF!</definedName>
    <definedName name="лпдаж" localSheetId="28">#REF!</definedName>
    <definedName name="лпдаж" localSheetId="29">#REF!</definedName>
    <definedName name="лпдаж" localSheetId="30">#REF!</definedName>
    <definedName name="лпдаж" localSheetId="33">#REF!</definedName>
    <definedName name="лпдаж" localSheetId="34">#REF!</definedName>
    <definedName name="лпдаж">#REF!</definedName>
    <definedName name="_xlnm.Print_Area" localSheetId="9">'10'!$A$1:$I$27</definedName>
    <definedName name="_xlnm.Print_Area" localSheetId="10">'11'!$A$1:$G$29</definedName>
    <definedName name="_xlnm.Print_Area" localSheetId="11">'12'!$A$1:$I$30</definedName>
    <definedName name="_xlnm.Print_Area" localSheetId="12">'13'!$A$1:$D$54</definedName>
    <definedName name="_xlnm.Print_Area" localSheetId="13">'14'!$A$1:$D$54</definedName>
    <definedName name="_xlnm.Print_Area" localSheetId="14">'15'!$A$1:$D$54</definedName>
    <definedName name="_xlnm.Print_Area" localSheetId="15">'16'!$A$1:$G$15</definedName>
    <definedName name="_xlnm.Print_Area" localSheetId="16">'17'!$A$1:$I$16</definedName>
    <definedName name="_xlnm.Print_Area" localSheetId="17">'18'!$A$1:$H$57</definedName>
    <definedName name="_xlnm.Print_Area" localSheetId="18">'19'!$A$1:$G$151</definedName>
    <definedName name="_xlnm.Print_Area" localSheetId="19">'20'!$A$1:$D$54</definedName>
    <definedName name="_xlnm.Print_Area" localSheetId="20">'21'!$A$1:$C$148</definedName>
    <definedName name="_xlnm.Print_Area" localSheetId="21">'22'!$A$1:$D$54</definedName>
    <definedName name="_xlnm.Print_Area" localSheetId="22">'23'!$A$1:$C$148</definedName>
    <definedName name="_xlnm.Print_Area" localSheetId="23">'24'!$A$1:$D$28</definedName>
    <definedName name="_xlnm.Print_Area" localSheetId="24">'25'!$A$1:$D$31</definedName>
    <definedName name="_xlnm.Print_Area" localSheetId="25">'26'!$A$1:$D$17</definedName>
    <definedName name="_xlnm.Print_Area" localSheetId="26">'27'!$A$1:$E$29</definedName>
    <definedName name="_xlnm.Print_Area" localSheetId="27">'28'!$A$1:$BX$38</definedName>
    <definedName name="_xlnm.Print_Area" localSheetId="28">'29'!$A$1:$C$54</definedName>
    <definedName name="_xlnm.Print_Area" localSheetId="29">'30'!$A$1:$D$54</definedName>
    <definedName name="_xlnm.Print_Area" localSheetId="30">'31'!$A$1:$D$54</definedName>
    <definedName name="_xlnm.Print_Area" localSheetId="31">'32'!$A$1:$C$58</definedName>
    <definedName name="_xlnm.Print_Area" localSheetId="32">'33'!$A$1:$C$125</definedName>
    <definedName name="_xlnm.Print_Area" localSheetId="33">'34'!$A$1:$D$54</definedName>
    <definedName name="_xlnm.Print_Area" localSheetId="34">'35'!$A$1:$D$54</definedName>
    <definedName name="_xlnm.Print_Area" localSheetId="3">'4'!$A$1:$G$25</definedName>
    <definedName name="_xlnm.Print_Area" localSheetId="4">'5'!$A$1:$G$29</definedName>
    <definedName name="_xlnm.Print_Area" localSheetId="5">'6'!$A$1:$G$15</definedName>
    <definedName name="_xlnm.Print_Area" localSheetId="6">'7'!$A$1:$H$57</definedName>
    <definedName name="_xlnm.Print_Area" localSheetId="7">'8'!$A$1:$G$142</definedName>
    <definedName name="_xlnm.Print_Area" localSheetId="8">'9'!$A$1:$G$26</definedName>
    <definedName name="олд" localSheetId="9">'[2]Sheet1 (3)'!#REF!</definedName>
    <definedName name="олд" localSheetId="10">'[2]Sheet1 (3)'!#REF!</definedName>
    <definedName name="олд" localSheetId="11">'[2]Sheet1 (3)'!#REF!</definedName>
    <definedName name="олд" localSheetId="12">'[2]Sheet1 (3)'!#REF!</definedName>
    <definedName name="олд" localSheetId="13">'[2]Sheet1 (3)'!#REF!</definedName>
    <definedName name="олд" localSheetId="14">'[2]Sheet1 (3)'!#REF!</definedName>
    <definedName name="олд" localSheetId="15">'[2]Sheet1 (3)'!#REF!</definedName>
    <definedName name="олд" localSheetId="16">'[2]Sheet1 (3)'!#REF!</definedName>
    <definedName name="олд" localSheetId="20">'[2]Sheet1 (3)'!#REF!</definedName>
    <definedName name="олд" localSheetId="21">'[2]Sheet1 (3)'!#REF!</definedName>
    <definedName name="олд" localSheetId="22">'[2]Sheet1 (3)'!#REF!</definedName>
    <definedName name="олд" localSheetId="23">'[2]Sheet1 (3)'!#REF!</definedName>
    <definedName name="олд" localSheetId="24">'[2]Sheet1 (3)'!#REF!</definedName>
    <definedName name="олд" localSheetId="25">'[2]Sheet1 (3)'!#REF!</definedName>
    <definedName name="олд" localSheetId="26">'[2]Sheet1 (3)'!#REF!</definedName>
    <definedName name="олд" localSheetId="28">'[2]Sheet1 (3)'!#REF!</definedName>
    <definedName name="олд" localSheetId="29">'[2]Sheet1 (3)'!#REF!</definedName>
    <definedName name="олд" localSheetId="30">'[2]Sheet1 (3)'!#REF!</definedName>
    <definedName name="олд" localSheetId="31">'[2]Sheet1 (3)'!#REF!</definedName>
    <definedName name="олд" localSheetId="32">'[2]Sheet1 (3)'!#REF!</definedName>
    <definedName name="олд" localSheetId="33">'[2]Sheet1 (3)'!#REF!</definedName>
    <definedName name="олд" localSheetId="34">'[2]Sheet1 (3)'!#REF!</definedName>
    <definedName name="олд" localSheetId="3">'[2]Sheet1 (3)'!#REF!</definedName>
    <definedName name="олд" localSheetId="4">'[2]Sheet1 (3)'!#REF!</definedName>
    <definedName name="олд" localSheetId="5">'[2]Sheet1 (3)'!#REF!</definedName>
    <definedName name="олд" localSheetId="8">'[2]Sheet1 (3)'!#REF!</definedName>
    <definedName name="олд">'[2]Sheet1 (3)'!#REF!</definedName>
    <definedName name="оплад" localSheetId="11">'[1]Sheet1 (2)'!#REF!</definedName>
    <definedName name="оплад" localSheetId="12">'[1]Sheet1 (2)'!#REF!</definedName>
    <definedName name="оплад" localSheetId="13">'[1]Sheet1 (2)'!#REF!</definedName>
    <definedName name="оплад" localSheetId="14">'[1]Sheet1 (2)'!#REF!</definedName>
    <definedName name="оплад" localSheetId="20">'[1]Sheet1 (2)'!#REF!</definedName>
    <definedName name="оплад" localSheetId="21">'[1]Sheet1 (2)'!#REF!</definedName>
    <definedName name="оплад" localSheetId="22">'[1]Sheet1 (2)'!#REF!</definedName>
    <definedName name="оплад" localSheetId="28">'[1]Sheet1 (2)'!#REF!</definedName>
    <definedName name="оплад" localSheetId="29">'[1]Sheet1 (2)'!#REF!</definedName>
    <definedName name="оплад" localSheetId="30">'[1]Sheet1 (2)'!#REF!</definedName>
    <definedName name="оплад" localSheetId="33">'[1]Sheet1 (2)'!#REF!</definedName>
    <definedName name="оплад" localSheetId="34">'[1]Sheet1 (2)'!#REF!</definedName>
    <definedName name="оплад">'[1]Sheet1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6">#REF!</definedName>
    <definedName name="паовжф" localSheetId="19">#REF!</definedName>
    <definedName name="паовжф" localSheetId="20">#REF!</definedName>
    <definedName name="паовжф" localSheetId="21">#REF!</definedName>
    <definedName name="паовжф" localSheetId="22">#REF!</definedName>
    <definedName name="паовжф" localSheetId="28">#REF!</definedName>
    <definedName name="паовжф" localSheetId="29">#REF!</definedName>
    <definedName name="паовжф" localSheetId="30">#REF!</definedName>
    <definedName name="паовжф" localSheetId="33">#REF!</definedName>
    <definedName name="паовжф" localSheetId="34">#REF!</definedName>
    <definedName name="паовжф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9">#REF!</definedName>
    <definedName name="пар" localSheetId="20">#REF!</definedName>
    <definedName name="пар" localSheetId="21">#REF!</definedName>
    <definedName name="пар" localSheetId="22">#REF!</definedName>
    <definedName name="пар" localSheetId="28">#REF!</definedName>
    <definedName name="пар" localSheetId="29">#REF!</definedName>
    <definedName name="пар" localSheetId="30">#REF!</definedName>
    <definedName name="пар" localSheetId="33">#REF!</definedName>
    <definedName name="пар" localSheetId="34">#REF!</definedName>
    <definedName name="пар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9">#REF!</definedName>
    <definedName name="плдаж" localSheetId="20">#REF!</definedName>
    <definedName name="плдаж" localSheetId="21">#REF!</definedName>
    <definedName name="плдаж" localSheetId="22">#REF!</definedName>
    <definedName name="плдаж" localSheetId="28">#REF!</definedName>
    <definedName name="плдаж" localSheetId="29">#REF!</definedName>
    <definedName name="плдаж" localSheetId="30">#REF!</definedName>
    <definedName name="плдаж" localSheetId="33">#REF!</definedName>
    <definedName name="плдаж" localSheetId="34">#REF!</definedName>
    <definedName name="плдаж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20">#REF!</definedName>
    <definedName name="плдажп" localSheetId="21">#REF!</definedName>
    <definedName name="плдажп" localSheetId="22">#REF!</definedName>
    <definedName name="плдажп" localSheetId="28">#REF!</definedName>
    <definedName name="плдажп" localSheetId="29">#REF!</definedName>
    <definedName name="плдажп" localSheetId="30">#REF!</definedName>
    <definedName name="плдажп" localSheetId="33">#REF!</definedName>
    <definedName name="плдажп" localSheetId="34">#REF!</definedName>
    <definedName name="плдажп">#REF!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1">'[1]Sheet1 (3)'!#REF!</definedName>
    <definedName name="праовл" localSheetId="12">'[1]Sheet1 (3)'!#REF!</definedName>
    <definedName name="праовл" localSheetId="13">'[1]Sheet1 (3)'!#REF!</definedName>
    <definedName name="праовл" localSheetId="14">'[1]Sheet1 (3)'!#REF!</definedName>
    <definedName name="праовл" localSheetId="20">'[1]Sheet1 (3)'!#REF!</definedName>
    <definedName name="праовл" localSheetId="21">'[1]Sheet1 (3)'!#REF!</definedName>
    <definedName name="праовл" localSheetId="22">'[1]Sheet1 (3)'!#REF!</definedName>
    <definedName name="праовл" localSheetId="28">'[1]Sheet1 (3)'!#REF!</definedName>
    <definedName name="праовл" localSheetId="29">'[1]Sheet1 (3)'!#REF!</definedName>
    <definedName name="праовл" localSheetId="30">'[1]Sheet1 (3)'!#REF!</definedName>
    <definedName name="праовл" localSheetId="33">'[1]Sheet1 (3)'!#REF!</definedName>
    <definedName name="праовл" localSheetId="34">'[1]Sheet1 (3)'!#REF!</definedName>
    <definedName name="праовл">'[1]Sheet1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6">#REF!</definedName>
    <definedName name="проавлф" localSheetId="19">#REF!</definedName>
    <definedName name="проавлф" localSheetId="20">#REF!</definedName>
    <definedName name="проавлф" localSheetId="21">#REF!</definedName>
    <definedName name="проавлф" localSheetId="22">#REF!</definedName>
    <definedName name="проавлф" localSheetId="28">#REF!</definedName>
    <definedName name="проавлф" localSheetId="29">#REF!</definedName>
    <definedName name="проавлф" localSheetId="30">#REF!</definedName>
    <definedName name="проавлф" localSheetId="33">#REF!</definedName>
    <definedName name="проавлф" localSheetId="34">#REF!</definedName>
    <definedName name="проавлф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9">#REF!</definedName>
    <definedName name="рпа" localSheetId="20">#REF!</definedName>
    <definedName name="рпа" localSheetId="21">#REF!</definedName>
    <definedName name="рпа" localSheetId="22">#REF!</definedName>
    <definedName name="рпа" localSheetId="28">#REF!</definedName>
    <definedName name="рпа" localSheetId="29">#REF!</definedName>
    <definedName name="рпа" localSheetId="30">#REF!</definedName>
    <definedName name="рпа" localSheetId="33">#REF!</definedName>
    <definedName name="рпа" localSheetId="34">#REF!</definedName>
    <definedName name="рпа">#REF!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1">'[1]Sheet1 (2)'!#REF!</definedName>
    <definedName name="рррр" localSheetId="12">'[1]Sheet1 (2)'!#REF!</definedName>
    <definedName name="рррр" localSheetId="13">'[1]Sheet1 (2)'!#REF!</definedName>
    <definedName name="рррр" localSheetId="14">'[1]Sheet1 (2)'!#REF!</definedName>
    <definedName name="рррр" localSheetId="20">'[1]Sheet1 (2)'!#REF!</definedName>
    <definedName name="рррр" localSheetId="21">'[1]Sheet1 (2)'!#REF!</definedName>
    <definedName name="рррр" localSheetId="22">'[1]Sheet1 (2)'!#REF!</definedName>
    <definedName name="рррр" localSheetId="28">'[1]Sheet1 (2)'!#REF!</definedName>
    <definedName name="рррр" localSheetId="29">'[1]Sheet1 (2)'!#REF!</definedName>
    <definedName name="рррр" localSheetId="30">'[1]Sheet1 (2)'!#REF!</definedName>
    <definedName name="рррр" localSheetId="33">'[1]Sheet1 (2)'!#REF!</definedName>
    <definedName name="рррр" localSheetId="34">'[1]Sheet1 (2)'!#REF!</definedName>
    <definedName name="рррр">'[1]Sheet1 (2)'!#REF!</definedName>
    <definedName name="ррррау" localSheetId="11">'[2]Sheet1 (3)'!#REF!</definedName>
    <definedName name="ррррау" localSheetId="12">'[2]Sheet1 (3)'!#REF!</definedName>
    <definedName name="ррррау" localSheetId="13">'[2]Sheet1 (3)'!#REF!</definedName>
    <definedName name="ррррау" localSheetId="14">'[2]Sheet1 (3)'!#REF!</definedName>
    <definedName name="ррррау" localSheetId="20">'[2]Sheet1 (3)'!#REF!</definedName>
    <definedName name="ррррау" localSheetId="21">'[2]Sheet1 (3)'!#REF!</definedName>
    <definedName name="ррррау" localSheetId="22">'[2]Sheet1 (3)'!#REF!</definedName>
    <definedName name="ррррау" localSheetId="28">'[2]Sheet1 (3)'!#REF!</definedName>
    <definedName name="ррррау" localSheetId="29">'[2]Sheet1 (3)'!#REF!</definedName>
    <definedName name="ррррау" localSheetId="30">'[2]Sheet1 (3)'!#REF!</definedName>
    <definedName name="ррррау" localSheetId="33">'[2]Sheet1 (3)'!#REF!</definedName>
    <definedName name="ррррау" localSheetId="34">'[2]Sheet1 (3)'!#REF!</definedName>
    <definedName name="ррррау">'[2]Sheet1 (3)'!#REF!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[7]Sheet3!$A$2</definedName>
    <definedName name="ц" localSheetId="10">[7]Sheet3!$A$2</definedName>
    <definedName name="ц" localSheetId="11">[7]Sheet3!$A$2</definedName>
    <definedName name="ц" localSheetId="15">[8]Sheet3!$A$2</definedName>
    <definedName name="ц" localSheetId="16">[8]Sheet3!$A$2</definedName>
    <definedName name="ц" localSheetId="23">[7]Sheet3!$A$2</definedName>
    <definedName name="ц" localSheetId="24">[7]Sheet3!$A$2</definedName>
    <definedName name="ц" localSheetId="25">[7]Sheet3!$A$2</definedName>
    <definedName name="ц" localSheetId="31">[7]Sheet3!$A$2</definedName>
    <definedName name="ц" localSheetId="32">[7]Sheet3!$A$2</definedName>
    <definedName name="ц" localSheetId="3">[7]Sheet3!$A$2</definedName>
    <definedName name="ц" localSheetId="4">[7]Sheet3!$A$2</definedName>
    <definedName name="ц" localSheetId="5">[7]Sheet3!$A$2</definedName>
    <definedName name="ц" localSheetId="8">[7]Sheet3!$A$2</definedName>
    <definedName name="ц">[9]Sheet3!$A$2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5" l="1"/>
  <c r="D28" i="25"/>
  <c r="E27" i="25"/>
  <c r="D27" i="25"/>
  <c r="E26" i="25"/>
  <c r="D26" i="25"/>
  <c r="E25" i="25"/>
  <c r="D25" i="25"/>
  <c r="E24" i="25"/>
  <c r="D24" i="25"/>
  <c r="E19" i="25"/>
  <c r="D19" i="25"/>
  <c r="E18" i="25"/>
  <c r="D18" i="25"/>
  <c r="E17" i="25"/>
  <c r="D17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F6" i="33"/>
  <c r="B6" i="33"/>
  <c r="B10" i="18" l="1"/>
  <c r="B11" i="18"/>
  <c r="B12" i="18"/>
  <c r="B13" i="18"/>
  <c r="B14" i="18"/>
  <c r="B15" i="18"/>
  <c r="B16" i="18"/>
  <c r="B17" i="18"/>
  <c r="B9" i="18"/>
  <c r="B7" i="18" s="1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27" i="16"/>
  <c r="C27" i="16"/>
  <c r="B28" i="16"/>
  <c r="C28" i="16"/>
  <c r="C10" i="16"/>
  <c r="B10" i="16"/>
  <c r="C13" i="18"/>
  <c r="D13" i="18" s="1"/>
  <c r="C14" i="18"/>
  <c r="D14" i="18" s="1"/>
  <c r="C17" i="18"/>
  <c r="D17" i="18" s="1"/>
  <c r="C9" i="18"/>
  <c r="H6" i="30"/>
  <c r="F6" i="30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F5" i="11"/>
  <c r="E5" i="11"/>
  <c r="C5" i="11"/>
  <c r="B5" i="11"/>
  <c r="D6" i="14"/>
  <c r="C31" i="17"/>
  <c r="D31" i="17" s="1"/>
  <c r="C30" i="17"/>
  <c r="D30" i="17" s="1"/>
  <c r="C29" i="17"/>
  <c r="D29" i="17" s="1"/>
  <c r="C28" i="17"/>
  <c r="D28" i="17" s="1"/>
  <c r="C27" i="17"/>
  <c r="C26" i="17"/>
  <c r="D26" i="17" s="1"/>
  <c r="C25" i="17"/>
  <c r="C24" i="17"/>
  <c r="D24" i="17" s="1"/>
  <c r="C23" i="17"/>
  <c r="C22" i="17"/>
  <c r="D22" i="17" s="1"/>
  <c r="C21" i="17"/>
  <c r="C20" i="17"/>
  <c r="D20" i="17" s="1"/>
  <c r="C19" i="17"/>
  <c r="C18" i="17"/>
  <c r="D18" i="17" s="1"/>
  <c r="C17" i="17"/>
  <c r="C16" i="17"/>
  <c r="D16" i="17" s="1"/>
  <c r="C15" i="17"/>
  <c r="C14" i="17"/>
  <c r="D14" i="17" s="1"/>
  <c r="C13" i="17"/>
  <c r="C12" i="17"/>
  <c r="D12" i="17" s="1"/>
  <c r="C11" i="17"/>
  <c r="C10" i="17"/>
  <c r="D10" i="17" s="1"/>
  <c r="C9" i="17"/>
  <c r="C8" i="17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9" i="17" l="1"/>
  <c r="D11" i="17"/>
  <c r="D13" i="17"/>
  <c r="D15" i="17"/>
  <c r="D17" i="17"/>
  <c r="D19" i="17"/>
  <c r="D21" i="17"/>
  <c r="D23" i="17"/>
  <c r="D25" i="17"/>
  <c r="D27" i="17"/>
  <c r="B7" i="17"/>
  <c r="C8" i="16"/>
  <c r="D10" i="16"/>
  <c r="D5" i="11"/>
  <c r="D9" i="18"/>
  <c r="C16" i="18"/>
  <c r="D16" i="18" s="1"/>
  <c r="C15" i="18"/>
  <c r="D15" i="18" s="1"/>
  <c r="C12" i="18"/>
  <c r="D12" i="18" s="1"/>
  <c r="C11" i="18"/>
  <c r="D11" i="18" s="1"/>
  <c r="C10" i="18"/>
  <c r="D10" i="18" s="1"/>
  <c r="G7" i="14"/>
  <c r="G9" i="14"/>
  <c r="G11" i="14"/>
  <c r="G13" i="14"/>
  <c r="G15" i="14"/>
  <c r="G17" i="14"/>
  <c r="G19" i="14"/>
  <c r="G21" i="14"/>
  <c r="G23" i="14"/>
  <c r="G25" i="14"/>
  <c r="G27" i="14"/>
  <c r="G29" i="14"/>
  <c r="D8" i="17"/>
  <c r="C7" i="17"/>
  <c r="F5" i="14"/>
  <c r="G6" i="14"/>
  <c r="G8" i="14"/>
  <c r="G10" i="14"/>
  <c r="G12" i="14"/>
  <c r="G14" i="14"/>
  <c r="G16" i="14"/>
  <c r="G18" i="14"/>
  <c r="G20" i="14"/>
  <c r="G22" i="14"/>
  <c r="G24" i="14"/>
  <c r="G26" i="14"/>
  <c r="G28" i="14"/>
  <c r="G6" i="30"/>
  <c r="I6" i="30" s="1"/>
  <c r="D7" i="17"/>
  <c r="D6" i="33"/>
  <c r="B6" i="30"/>
  <c r="G5" i="11"/>
  <c r="E5" i="14"/>
  <c r="C5" i="14"/>
  <c r="B5" i="14"/>
  <c r="D5" i="14" l="1"/>
  <c r="H6" i="33"/>
  <c r="C7" i="18"/>
  <c r="D7" i="18" s="1"/>
  <c r="C6" i="30"/>
  <c r="E6" i="30" s="1"/>
  <c r="G5" i="14"/>
  <c r="D6" i="30"/>
  <c r="F5" i="12"/>
  <c r="E5" i="12"/>
  <c r="C5" i="12"/>
  <c r="B5" i="12"/>
  <c r="G5" i="12" l="1"/>
  <c r="D5" i="12"/>
  <c r="C5" i="15"/>
  <c r="F5" i="15"/>
  <c r="B5" i="15"/>
  <c r="B5" i="13" s="1"/>
  <c r="C6" i="13"/>
  <c r="E6" i="13"/>
  <c r="F6" i="13"/>
  <c r="B6" i="13"/>
  <c r="E5" i="10"/>
  <c r="F5" i="10"/>
  <c r="B7" i="16" s="1"/>
  <c r="C5" i="10"/>
  <c r="B5" i="10"/>
  <c r="D5" i="10" l="1"/>
  <c r="F5" i="13"/>
  <c r="E5" i="15"/>
  <c r="E5" i="13" s="1"/>
  <c r="D5" i="15"/>
  <c r="D5" i="13" s="1"/>
  <c r="C5" i="13"/>
  <c r="C6" i="33"/>
  <c r="E6" i="33" s="1"/>
  <c r="G5" i="10"/>
  <c r="G6" i="13"/>
  <c r="D6" i="13"/>
  <c r="C7" i="16" l="1"/>
  <c r="D7" i="16" s="1"/>
  <c r="G5" i="15"/>
  <c r="G5" i="13" s="1"/>
  <c r="D8" i="9"/>
  <c r="C8" i="9"/>
  <c r="D8" i="8"/>
  <c r="D9" i="7"/>
  <c r="C9" i="7"/>
  <c r="F9" i="7" l="1"/>
  <c r="E8" i="9"/>
  <c r="F8" i="9"/>
  <c r="C8" i="8"/>
  <c r="E8" i="8" s="1"/>
  <c r="E9" i="7"/>
  <c r="F8" i="8" l="1"/>
</calcChain>
</file>

<file path=xl/sharedStrings.xml><?xml version="1.0" encoding="utf-8"?>
<sst xmlns="http://schemas.openxmlformats.org/spreadsheetml/2006/main" count="2046" uniqueCount="534">
  <si>
    <t>%</t>
  </si>
  <si>
    <t>Кількість вакансій, одиниць</t>
  </si>
  <si>
    <t>Усього</t>
  </si>
  <si>
    <t xml:space="preserve"> + (-)</t>
  </si>
  <si>
    <t>А</t>
  </si>
  <si>
    <t>Інформація щодо запланованого масового</t>
  </si>
  <si>
    <t xml:space="preserve">вивільнення працівників </t>
  </si>
  <si>
    <t>(за регіонами)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</si>
  <si>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</si>
  <si>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</si>
  <si>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>особи</t>
  </si>
  <si>
    <t>Зміна значення</t>
  </si>
  <si>
    <t xml:space="preserve">Інформація щодо запланованого масового вивільнення працівників </t>
  </si>
  <si>
    <t>(за видами економічноі діяльності)</t>
  </si>
  <si>
    <t>з них: за видами економічноі діяльності</t>
  </si>
  <si>
    <t>Сільське, лісове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</si>
  <si>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</si>
  <si>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</si>
  <si>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</si>
  <si>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</si>
  <si>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</si>
  <si>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</si>
  <si>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</si>
  <si>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</si>
  <si>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</si>
  <si>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</si>
  <si>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</si>
  <si>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</si>
  <si>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</si>
  <si>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</si>
  <si>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</si>
  <si>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</si>
  <si>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</si>
  <si>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</si>
  <si>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(за професійними групами)</t>
  </si>
  <si>
    <t>з них: за професійними групами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</si>
  <si>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</si>
  <si>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</si>
  <si>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</si>
  <si>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</si>
  <si>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</si>
  <si>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</si>
  <si>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</si>
  <si>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</si>
  <si>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</si>
  <si>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>Кількість вакансій, зареєстрованих в державній службі зайнятості</t>
  </si>
  <si>
    <t>(за видами економічної діяльності)</t>
  </si>
  <si>
    <t>одиниці</t>
  </si>
  <si>
    <t>Темпи зростання (зниження)</t>
  </si>
  <si>
    <t xml:space="preserve">Усього </t>
  </si>
  <si>
    <t>(за видами економічної діяльності у переробній промисловості)</t>
  </si>
  <si>
    <t>Виробництво харчових продуктів</t>
  </si>
  <si>
    <t>Виробництво напоїв</t>
  </si>
  <si>
    <t>Виробництво тютюнових виробів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</si>
  <si>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</si>
  <si>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</si>
  <si>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</si>
  <si>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</si>
  <si>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</si>
  <si>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</si>
  <si>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</si>
  <si>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</si>
  <si>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</si>
  <si>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</si>
  <si>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</si>
  <si>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</si>
  <si>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</si>
  <si>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</si>
  <si>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</si>
  <si>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</si>
  <si>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</si>
  <si>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</si>
  <si>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</si>
  <si>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</si>
  <si>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</si>
  <si>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 xml:space="preserve">Найпростіші професії </t>
  </si>
  <si>
    <t>Кількість осіб, які мали статус безробітного</t>
  </si>
  <si>
    <t>(за видами економічної діяльності підприємств, на яких вони раніше працювали)</t>
  </si>
  <si>
    <t>Особи, які раніше працювали</t>
  </si>
  <si>
    <t>з них: за видами економічної діяльності: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</si>
  <si>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</si>
  <si>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</si>
  <si>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 xml:space="preserve">Кількість осіб, які мали статус безробітного </t>
  </si>
  <si>
    <t>Кількість вакансій та кількість безробітних</t>
  </si>
  <si>
    <t>Кількість вакансій,     одиниць</t>
  </si>
  <si>
    <t>Кількість безробітних, осіб</t>
  </si>
  <si>
    <t>Кількість претендентів                              на 1 вакансію, осіб</t>
  </si>
  <si>
    <t>-</t>
  </si>
  <si>
    <t>Кількість безробітних,                                       осіб</t>
  </si>
  <si>
    <t>Кількість претендентів                              на 1 вакансію,                                            осіб</t>
  </si>
  <si>
    <t>Професії, по яких кількість вакансій є найбільшою</t>
  </si>
  <si>
    <t>(ТОП-50)</t>
  </si>
  <si>
    <t>Назва професії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</si>
  <si>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</si>
  <si>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</si>
  <si>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</si>
  <si>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</si>
  <si>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</si>
  <si>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</si>
  <si>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</si>
  <si>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</si>
  <si>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оператор котельні</t>
  </si>
  <si>
    <t xml:space="preserve"> кухар</t>
  </si>
  <si>
    <t xml:space="preserve"> прибиральник службових приміщень</t>
  </si>
  <si>
    <t xml:space="preserve"> машиніст (кочегар) котельної</t>
  </si>
  <si>
    <t xml:space="preserve"> бухгалтер</t>
  </si>
  <si>
    <t xml:space="preserve"> продавець непродовольчих товарів</t>
  </si>
  <si>
    <t xml:space="preserve"> охоронник</t>
  </si>
  <si>
    <t xml:space="preserve"> швачка</t>
  </si>
  <si>
    <t xml:space="preserve"> тракторист</t>
  </si>
  <si>
    <t xml:space="preserve"> вантажник</t>
  </si>
  <si>
    <t xml:space="preserve"> слюсар-ремонтник</t>
  </si>
  <si>
    <t xml:space="preserve"> сторож</t>
  </si>
  <si>
    <t xml:space="preserve"> фахівець</t>
  </si>
  <si>
    <t xml:space="preserve"> двірник</t>
  </si>
  <si>
    <t xml:space="preserve"> укладальник-пакувальник</t>
  </si>
  <si>
    <t xml:space="preserve"> електромонтер з ремонту та обслуговування електроустаткування</t>
  </si>
  <si>
    <t xml:space="preserve"> касир торговельного залу</t>
  </si>
  <si>
    <t xml:space="preserve"> менеджер (управитель) із збуту</t>
  </si>
  <si>
    <t xml:space="preserve"> комірник</t>
  </si>
  <si>
    <t xml:space="preserve"> офіціант</t>
  </si>
  <si>
    <t xml:space="preserve"> робітник з комплексного прибирання та утримання будинків з прилеглими територіями</t>
  </si>
  <si>
    <t xml:space="preserve"> помічник вихователя</t>
  </si>
  <si>
    <t xml:space="preserve"> вихователь</t>
  </si>
  <si>
    <t xml:space="preserve"> адміністратор</t>
  </si>
  <si>
    <t xml:space="preserve"> кухонний робітник</t>
  </si>
  <si>
    <t xml:space="preserve"> слюсар-сантехнік</t>
  </si>
  <si>
    <t xml:space="preserve"> оператор заправних станцій</t>
  </si>
  <si>
    <t xml:space="preserve"> бармен</t>
  </si>
  <si>
    <t xml:space="preserve"> робітник з комплексного обслуговування й ремонту будинків</t>
  </si>
  <si>
    <t xml:space="preserve"> прибиральник територій</t>
  </si>
  <si>
    <t xml:space="preserve"> робітник з благоустрою</t>
  </si>
  <si>
    <t xml:space="preserve"> економіст</t>
  </si>
  <si>
    <t xml:space="preserve"> пекар</t>
  </si>
  <si>
    <t xml:space="preserve"> прибиральник виробничих приміщень</t>
  </si>
  <si>
    <t xml:space="preserve"> інженер</t>
  </si>
  <si>
    <t>Професії, по яких кількість вакансій є найбільшою                                                у січні-жовтні 2019 року</t>
  </si>
  <si>
    <t xml:space="preserve"> (за розділами професій)</t>
  </si>
  <si>
    <t>Законодавці, вищі державні службовці, керівники, менеджери</t>
  </si>
  <si>
    <t xml:space="preserve"> головний бухгалтер</t>
  </si>
  <si>
    <t xml:space="preserve"> завідувач господарства</t>
  </si>
  <si>
    <t xml:space="preserve"> завідувач складу</t>
  </si>
  <si>
    <t xml:space="preserve"> заступник директора</t>
  </si>
  <si>
    <t xml:space="preserve"> головний інженер</t>
  </si>
  <si>
    <t xml:space="preserve"> юрисконсульт</t>
  </si>
  <si>
    <t xml:space="preserve"> інженер з охорони праці</t>
  </si>
  <si>
    <t xml:space="preserve"> фармацевт</t>
  </si>
  <si>
    <t xml:space="preserve"> механік</t>
  </si>
  <si>
    <t xml:space="preserve"> електрик дільниці</t>
  </si>
  <si>
    <t xml:space="preserve"> інспектор з кадрів</t>
  </si>
  <si>
    <t xml:space="preserve"> контролер-касир</t>
  </si>
  <si>
    <t xml:space="preserve"> оператор поштового зв'язку</t>
  </si>
  <si>
    <t xml:space="preserve"> оператор комп'ютерного набору</t>
  </si>
  <si>
    <t xml:space="preserve"> діловод</t>
  </si>
  <si>
    <t xml:space="preserve"> секретар</t>
  </si>
  <si>
    <t xml:space="preserve"> касир (на підприємстві, в установі, організації)</t>
  </si>
  <si>
    <t xml:space="preserve"> соціальний робітник</t>
  </si>
  <si>
    <t xml:space="preserve"> перукар (перукар - модельєр)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</si>
  <si>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</si>
  <si>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фермерського господарства</t>
  </si>
  <si>
    <t xml:space="preserve"> озеленювач</t>
  </si>
  <si>
    <t xml:space="preserve"> лісоруб</t>
  </si>
  <si>
    <t xml:space="preserve"> овочівник</t>
  </si>
  <si>
    <t xml:space="preserve"> тваринник</t>
  </si>
  <si>
    <t xml:space="preserve"> птахівник</t>
  </si>
  <si>
    <t xml:space="preserve"> оператор машинного доїння</t>
  </si>
  <si>
    <t xml:space="preserve"> дояр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</si>
  <si>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</si>
  <si>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токар</t>
  </si>
  <si>
    <t xml:space="preserve"> водій навантажувача</t>
  </si>
  <si>
    <t xml:space="preserve"> машиніст екскаватора</t>
  </si>
  <si>
    <t>Найпростіші професії</t>
  </si>
  <si>
    <t>осіб</t>
  </si>
  <si>
    <r>
      <t xml:space="preserve">Кількість вакансій, </t>
    </r>
    <r>
      <rPr>
        <i/>
        <sz val="11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</si>
  <si>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1"/>
        <rFont val="Times New Roman"/>
        <family val="1"/>
        <charset val="204"/>
      </rPr>
      <t>осіб</t>
    </r>
  </si>
  <si>
    <t xml:space="preserve"> машиніст крана (кранівник)</t>
  </si>
  <si>
    <t xml:space="preserve"> лікар загальної практики-сімейний лікар</t>
  </si>
  <si>
    <t xml:space="preserve"> фахівець із соціальної роботи</t>
  </si>
  <si>
    <t xml:space="preserve"> садівник</t>
  </si>
  <si>
    <t xml:space="preserve"> слюсар з ремонту рухомого складу</t>
  </si>
  <si>
    <t xml:space="preserve"> слюсар-електрик з ремонту електроустаткування</t>
  </si>
  <si>
    <t xml:space="preserve"> кур'єр</t>
  </si>
  <si>
    <t xml:space="preserve"> мийник посуду</t>
  </si>
  <si>
    <t>Професії, по яких чисельність безробітних є найбільшою</t>
  </si>
  <si>
    <t xml:space="preserve"> директор (начальник, інший керівник) підприємства</t>
  </si>
  <si>
    <t xml:space="preserve"> заступник начальника відділу</t>
  </si>
  <si>
    <t xml:space="preserve"> агроном</t>
  </si>
  <si>
    <t xml:space="preserve"> бібліотекар</t>
  </si>
  <si>
    <t xml:space="preserve"> представник торговельний</t>
  </si>
  <si>
    <t xml:space="preserve"> диспетчер</t>
  </si>
  <si>
    <t xml:space="preserve"> експедитор</t>
  </si>
  <si>
    <t xml:space="preserve"> товарознавець</t>
  </si>
  <si>
    <t xml:space="preserve"> агент торговельний</t>
  </si>
  <si>
    <t xml:space="preserve"> касир (в банку)</t>
  </si>
  <si>
    <t xml:space="preserve"> покоївка</t>
  </si>
  <si>
    <t xml:space="preserve"> продавець (з лотка, на ринку)</t>
  </si>
  <si>
    <t xml:space="preserve"> охоронець</t>
  </si>
  <si>
    <t xml:space="preserve"> виноградар</t>
  </si>
  <si>
    <t xml:space="preserve"> рибалка прибережного лову</t>
  </si>
  <si>
    <t xml:space="preserve"> плодоовочівник</t>
  </si>
  <si>
    <t xml:space="preserve"> кондитер</t>
  </si>
  <si>
    <t xml:space="preserve"> слюсар з ремонту сільськогосподарських машин та устаткування</t>
  </si>
  <si>
    <t xml:space="preserve"> апаратник оброблення зерна</t>
  </si>
  <si>
    <t xml:space="preserve"> машиніст насосних установок</t>
  </si>
  <si>
    <t xml:space="preserve"> лаборант хімічного аналізу</t>
  </si>
  <si>
    <t xml:space="preserve"> вагар</t>
  </si>
  <si>
    <t xml:space="preserve"> приймальник товарів</t>
  </si>
  <si>
    <t>Професії, по яких кількість працевлаштованих безробітних</t>
  </si>
  <si>
    <t xml:space="preserve"> Кількість працевлаштованих безробітних, осіб</t>
  </si>
  <si>
    <t>Б</t>
  </si>
  <si>
    <t xml:space="preserve"> Листоноша (поштар)</t>
  </si>
  <si>
    <t xml:space="preserve"> свинар</t>
  </si>
  <si>
    <t xml:space="preserve"> столяр</t>
  </si>
  <si>
    <t xml:space="preserve"> опалювач</t>
  </si>
  <si>
    <t>Показники діяльності державної служби зайнятості</t>
  </si>
  <si>
    <t>Показник</t>
  </si>
  <si>
    <t>2020 р.</t>
  </si>
  <si>
    <t>2021 р.</t>
  </si>
  <si>
    <t>зміна значення</t>
  </si>
  <si>
    <t>Всього отримували послуги, тис. осіб</t>
  </si>
  <si>
    <t xml:space="preserve"> з них, мали статус безробітного, тис. осіб</t>
  </si>
  <si>
    <t>Всього отримали роботу (у т.ч. до набуття статусу безробітного), тис. осіб</t>
  </si>
  <si>
    <r>
      <t>Працевлаштовано безробітних</t>
    </r>
    <r>
      <rPr>
        <i/>
        <sz val="13"/>
        <rFont val="Times New Roman"/>
        <family val="1"/>
        <charset val="204"/>
      </rPr>
      <t xml:space="preserve">, </t>
    </r>
    <r>
      <rPr>
        <b/>
        <sz val="13"/>
        <rFont val="Times New Roman"/>
        <family val="1"/>
        <charset val="204"/>
      </rPr>
      <t>тис. осіб</t>
    </r>
  </si>
  <si>
    <t xml:space="preserve"> Працевлаштовано шляхом одноразової виплати допомоги по безробіттю, особи</t>
  </si>
  <si>
    <t>Працевлаштовано компенсацією витрат роботодавцю єдиного внеску, особи</t>
  </si>
  <si>
    <t>Проходили професійне навчання безробітні, тис. осіб</t>
  </si>
  <si>
    <t xml:space="preserve">  з них, в ЦПТО,  тис. осіб</t>
  </si>
  <si>
    <t>Всього отримали ваучер на навчання, осіб</t>
  </si>
  <si>
    <t>Всього брали участь у громадських та інших роботах тимчасового характеру, тис. осіб</t>
  </si>
  <si>
    <t>Кількість осіб, охоплених профорієнтаційними послугами, тис. осіб</t>
  </si>
  <si>
    <t xml:space="preserve">   з них, Безробітних, тис. осіб</t>
  </si>
  <si>
    <t>Отримували допомогу по безробіттю, тис. осіб</t>
  </si>
  <si>
    <t>Кількість роботодавців, які надали інформацію про вакансії,  тис. одиниць</t>
  </si>
  <si>
    <t>Кількість вакансій, тис. одиниць</t>
  </si>
  <si>
    <t>Станом на дату:</t>
  </si>
  <si>
    <t xml:space="preserve"> + (-)                       тис. осіб</t>
  </si>
  <si>
    <r>
      <rPr>
        <i/>
        <sz val="14"/>
        <rFont val="Times New Roman"/>
        <family val="1"/>
        <charset val="204"/>
      </rPr>
      <t xml:space="preserve">з них, </t>
    </r>
    <r>
      <rPr>
        <b/>
        <sz val="14"/>
        <rFont val="Times New Roman"/>
        <family val="1"/>
        <charset val="204"/>
      </rPr>
      <t>мали статус безробітного, тис. осіб</t>
    </r>
  </si>
  <si>
    <t>Кількість вакансій по формі 3-ПН, тис. одиниць</t>
  </si>
  <si>
    <t>Середній розмір заробітної плати у вакансіях, грн.</t>
  </si>
  <si>
    <t>Кількість безробітних на одну вакансію, особи</t>
  </si>
  <si>
    <t>Надання послуг державною службою зайнятості</t>
  </si>
  <si>
    <t>Продовження</t>
  </si>
  <si>
    <t>Всього отримували послуги, осіб</t>
  </si>
  <si>
    <t>з них, мали статус протягом періоду, осіб</t>
  </si>
  <si>
    <t>Всього отримали роботу                                       (у т.ч. до набуття статусу безробітного), осіб</t>
  </si>
  <si>
    <t>Чисельність працевлаштованих безробітних, осіб</t>
  </si>
  <si>
    <t>у т.ч.</t>
  </si>
  <si>
    <t>Кількість виданих ваучерів</t>
  </si>
  <si>
    <t>Чисельність безробітних,                                   які проходили профнавчання,                                осіб</t>
  </si>
  <si>
    <t>Чисельність безробітних,                                   які проходили навчання в ЦПТО,                                                осіб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</si>
  <si>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</si>
  <si>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</si>
  <si>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</si>
  <si>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Всього отримують послуги на кінець періоду, осіб</t>
  </si>
  <si>
    <t>з них, мають статус безробітного                                       на кінець періоду, осіб</t>
  </si>
  <si>
    <t>з них, отримують допомогу по безробіттю, осіб</t>
  </si>
  <si>
    <t>Кількість вакансій на кінець періоду, одиниць                                     за формою 3-ПН</t>
  </si>
  <si>
    <t>Кількість безробітних                              на 1 вакансію, осіб</t>
  </si>
  <si>
    <t>шляхом одноразової виплати допомоги по безробіттю, осіб</t>
  </si>
  <si>
    <t>з компенсацією витрат роботодавцю єдиного внеску, осіб</t>
  </si>
  <si>
    <t>у порівнянні з минулим роком</t>
  </si>
  <si>
    <t xml:space="preserve"> Найбільша чисельність безробітних за видами економічної діяльності підприємств, на яких вони раніше працювали</t>
  </si>
  <si>
    <t xml:space="preserve"> Найбільша чисельність працевлаштованих безробітних за видами економічної діяльності підприємств, на які вони працевалаштовані</t>
  </si>
  <si>
    <t>Кількість осіб, які мали статус безробітного, за статтю</t>
  </si>
  <si>
    <t>жінки</t>
  </si>
  <si>
    <t>у % до загальної кількості безробітних</t>
  </si>
  <si>
    <t>чоловіки</t>
  </si>
  <si>
    <t xml:space="preserve"> Найбільша чисельність безробітних жінок за видами економічної діяльності підприємств, на яких вони раніше працювали</t>
  </si>
  <si>
    <t xml:space="preserve"> Найбільша чисельність безробітних чоловіків за видами економічної діяльності підприємств, на яких вони раніше працювали</t>
  </si>
  <si>
    <t>з них, за професійними групами:</t>
  </si>
  <si>
    <t>Професії, по яких чисельність безробітних жінок є найбільшою</t>
  </si>
  <si>
    <t xml:space="preserve"> Обліковець</t>
  </si>
  <si>
    <t xml:space="preserve"> Начальник відділу</t>
  </si>
  <si>
    <t>Професії, по яких чисельність безробітних жінок                       є найбільшою</t>
  </si>
  <si>
    <t xml:space="preserve"> Секретар місцевої ради (сільської, селищної, міської і т. ін.)</t>
  </si>
  <si>
    <t xml:space="preserve"> Менеджер (управитель) з персоналу</t>
  </si>
  <si>
    <t xml:space="preserve"> головний економіст</t>
  </si>
  <si>
    <t xml:space="preserve"> методист</t>
  </si>
  <si>
    <t xml:space="preserve"> Помічник члена комісії</t>
  </si>
  <si>
    <t xml:space="preserve"> Технік-лаборант</t>
  </si>
  <si>
    <t xml:space="preserve"> Мерчендайзер</t>
  </si>
  <si>
    <t xml:space="preserve"> Адміністратор (господар) залу</t>
  </si>
  <si>
    <t xml:space="preserve"> Касир-операціоніст</t>
  </si>
  <si>
    <t xml:space="preserve"> Продавець-консультант</t>
  </si>
  <si>
    <t xml:space="preserve"> Робітник з комплексного обслуговування сільськогосподарського виробництва</t>
  </si>
  <si>
    <t xml:space="preserve"> кравець</t>
  </si>
  <si>
    <t xml:space="preserve"> контролер якості</t>
  </si>
  <si>
    <t xml:space="preserve"> формувальник тіста</t>
  </si>
  <si>
    <t xml:space="preserve"> контролер водопровідного господарства</t>
  </si>
  <si>
    <t xml:space="preserve"> сортувальник у виробництві харчової продукції (плоди, овочі та подібні продукти)</t>
  </si>
  <si>
    <t xml:space="preserve"> машиніст із прання та ремонту спецодягу</t>
  </si>
  <si>
    <t xml:space="preserve"> оператор пральних машин</t>
  </si>
  <si>
    <t xml:space="preserve"> контролер енергонагляду</t>
  </si>
  <si>
    <t>Професії, по яких чисельність безробітних чоловіків є найбільшою</t>
  </si>
  <si>
    <t xml:space="preserve"> військовослужбовець</t>
  </si>
  <si>
    <t xml:space="preserve"> дорожній робітник.</t>
  </si>
  <si>
    <t xml:space="preserve"> Електрогазозварник</t>
  </si>
  <si>
    <t xml:space="preserve"> командир відділення</t>
  </si>
  <si>
    <t>Професії, по яких чисельність безробітних чоловіків                       є найбільшою</t>
  </si>
  <si>
    <t xml:space="preserve"> Менеджер (управитель)</t>
  </si>
  <si>
    <t xml:space="preserve"> Голова органу місцевого самоврядування (міський, сільський і т. ін.)</t>
  </si>
  <si>
    <t xml:space="preserve"> прокурор</t>
  </si>
  <si>
    <t xml:space="preserve"> інженер з комп'ютерних систем</t>
  </si>
  <si>
    <t xml:space="preserve"> електромеханік</t>
  </si>
  <si>
    <t xml:space="preserve"> технік</t>
  </si>
  <si>
    <t xml:space="preserve"> радіотелефоніст</t>
  </si>
  <si>
    <t xml:space="preserve"> контролер на контрольно-пропускному пункті</t>
  </si>
  <si>
    <t xml:space="preserve"> Пожежний-рятувальник</t>
  </si>
  <si>
    <t xml:space="preserve"> Слюсар з ремонту колісних транспортних засобів</t>
  </si>
  <si>
    <t xml:space="preserve"> Маляр</t>
  </si>
  <si>
    <t xml:space="preserve"> Штукатур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</si>
  <si>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</si>
  <si>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Кількість працевлаштованих безробітних жінок</t>
  </si>
  <si>
    <t>у % до загальної кількості працевлаштованих безробітних</t>
  </si>
  <si>
    <t xml:space="preserve"> Спеціаліст державної служби (місцевого самоврядування)</t>
  </si>
  <si>
    <t xml:space="preserve"> Вчитель закладу загальної середньої освіти</t>
  </si>
  <si>
    <t xml:space="preserve"> Соціальний працівник</t>
  </si>
  <si>
    <t xml:space="preserve"> Вихователь дошкільного навчального закладу</t>
  </si>
  <si>
    <t xml:space="preserve"> Кількість працевлаштованих безробітних чоловіків</t>
  </si>
  <si>
    <t xml:space="preserve"> Найбільша чисельність працевлаштованих безробітних жінок за видами економічної діяльності підприємств, на які вони працевлаштовані</t>
  </si>
  <si>
    <t xml:space="preserve"> Найбільша чисельність працевлаштованих безробітних чоловіків за видами економічної діяльності підприємств, на які вони працевлаштовані</t>
  </si>
  <si>
    <t>Одеська область</t>
  </si>
  <si>
    <t>Одеський МЦЗ</t>
  </si>
  <si>
    <t>Суворовський РЦЗ</t>
  </si>
  <si>
    <t>Чорноморська МФ ООЦЗ</t>
  </si>
  <si>
    <t xml:space="preserve"> Б.-Днiстровський МРЦЗ</t>
  </si>
  <si>
    <t xml:space="preserve"> Iзмаїльський МРЦЗ</t>
  </si>
  <si>
    <t>Подільський МРЦЗ</t>
  </si>
  <si>
    <t xml:space="preserve"> Южненська МФ ООЦЗ</t>
  </si>
  <si>
    <t xml:space="preserve"> Ананьївська РФ ООЦЗ</t>
  </si>
  <si>
    <t xml:space="preserve"> Арцизька РФ ООЦЗ</t>
  </si>
  <si>
    <t xml:space="preserve"> Балтська РФ ООЦЗ</t>
  </si>
  <si>
    <t xml:space="preserve"> Бiляївська РФ ООЦЗ</t>
  </si>
  <si>
    <t xml:space="preserve"> Березiвська РФ ООЦЗ</t>
  </si>
  <si>
    <t xml:space="preserve"> Болградська РФ ООЦЗ</t>
  </si>
  <si>
    <t xml:space="preserve"> В.-Михайлiвська РФ ООЦЗ</t>
  </si>
  <si>
    <t xml:space="preserve"> Iванiвська РФ ООЦЗ</t>
  </si>
  <si>
    <t xml:space="preserve"> Кiлiйська РФ ООЦЗ</t>
  </si>
  <si>
    <t>Кодимська РФ ООЦЗ</t>
  </si>
  <si>
    <t xml:space="preserve"> Лиманська РФ ООЦЗ</t>
  </si>
  <si>
    <t xml:space="preserve"> Любашiвська РФ ООЦЗ</t>
  </si>
  <si>
    <t xml:space="preserve"> Миколаївська РФ ООЦЗ</t>
  </si>
  <si>
    <t xml:space="preserve"> Овiдiопoльська РФ ООЦЗ</t>
  </si>
  <si>
    <t xml:space="preserve"> Роздiльнянська РФ ООЦЗ</t>
  </si>
  <si>
    <t xml:space="preserve"> Ренiйська РФ ООЦЗ</t>
  </si>
  <si>
    <t xml:space="preserve"> Савранська РФ ООЦЗ</t>
  </si>
  <si>
    <t xml:space="preserve"> Саратська РФ ООЦЗ</t>
  </si>
  <si>
    <t xml:space="preserve"> Тарутинська РФ ООЦЗ</t>
  </si>
  <si>
    <t>Татарбунарська РФ ООЦЗ</t>
  </si>
  <si>
    <t xml:space="preserve"> Захарівська РФ ООЦЗ</t>
  </si>
  <si>
    <t xml:space="preserve"> Ширяївська РФ ООЦЗ</t>
  </si>
  <si>
    <t xml:space="preserve"> Сестра медична (брат медичний)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</si>
  <si>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</si>
  <si>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Тракторист-машиніст сільськогосподарського (лісогосподарського) виробництва</t>
  </si>
  <si>
    <t xml:space="preserve"> Практичний психолог</t>
  </si>
  <si>
    <t xml:space="preserve"> Керівник структурного підрозділу - головний спеціаліст</t>
  </si>
  <si>
    <t xml:space="preserve"> педагог соціальний</t>
  </si>
  <si>
    <t xml:space="preserve"> Сестра медична (брат медичний) стаціонару</t>
  </si>
  <si>
    <t xml:space="preserve"> Начальник відділу (місцеві органи державної влади, місцевого самоврядування)</t>
  </si>
  <si>
    <t xml:space="preserve"> Асистент вчителя</t>
  </si>
  <si>
    <t xml:space="preserve"> Начальник відділення</t>
  </si>
  <si>
    <t xml:space="preserve"> Сестра медична (брат медичний) з дієтичного харчування</t>
  </si>
  <si>
    <t xml:space="preserve"> Монтер колії</t>
  </si>
  <si>
    <t xml:space="preserve"> Менеджер (управитель) в роздрібній торгівлі непродовольчими товарами</t>
  </si>
  <si>
    <t xml:space="preserve"> Юрист</t>
  </si>
  <si>
    <t xml:space="preserve"> Інспектор</t>
  </si>
  <si>
    <t xml:space="preserve"> Інспектор прикордонної служби</t>
  </si>
  <si>
    <t xml:space="preserve"> Сестра-господиня</t>
  </si>
  <si>
    <t xml:space="preserve"> стрілець</t>
  </si>
  <si>
    <t xml:space="preserve"> рисівник</t>
  </si>
  <si>
    <t xml:space="preserve"> чабан</t>
  </si>
  <si>
    <t xml:space="preserve"> Бригадир на дільницях основного виробництва (інші сільськогосподарські робітники та рибалки)</t>
  </si>
  <si>
    <t xml:space="preserve"> Оператор свинарських комплексів і механізованих ферм</t>
  </si>
  <si>
    <t xml:space="preserve"> водій самохідних механізмів</t>
  </si>
  <si>
    <t xml:space="preserve"> складальник взуття</t>
  </si>
  <si>
    <t xml:space="preserve"> матрос</t>
  </si>
  <si>
    <t xml:space="preserve"> кочегар-випалювач</t>
  </si>
  <si>
    <t xml:space="preserve"> укладальник деталей та виробів</t>
  </si>
  <si>
    <t xml:space="preserve"> економіст з фінансової роботи</t>
  </si>
  <si>
    <t xml:space="preserve"> помічник керівника підприємства (установи, організації)</t>
  </si>
  <si>
    <t xml:space="preserve"> Молодша медична сестра (молодший медичний брат) з догляду за хворими</t>
  </si>
  <si>
    <t xml:space="preserve"> виробник харчових напівфабрикатів</t>
  </si>
  <si>
    <t xml:space="preserve"> тістороб</t>
  </si>
  <si>
    <t xml:space="preserve"> складальник виробів з пластмас</t>
  </si>
  <si>
    <t xml:space="preserve"> оброблювач виноматеріалів та вина</t>
  </si>
  <si>
    <t xml:space="preserve"> сировар</t>
  </si>
  <si>
    <t xml:space="preserve"> інспектор з військово-технічної підготовки</t>
  </si>
  <si>
    <t xml:space="preserve"> спортсмен-професіонал з виду спорту</t>
  </si>
  <si>
    <t xml:space="preserve"> Інкасатор-водій автотранспортних засобів</t>
  </si>
  <si>
    <t xml:space="preserve"> контролер-ревізор</t>
  </si>
  <si>
    <t xml:space="preserve"> провідник пасажирського вагона</t>
  </si>
  <si>
    <t xml:space="preserve"> Охоронник-пожежний</t>
  </si>
  <si>
    <t xml:space="preserve"> оператор сушильних установок</t>
  </si>
  <si>
    <t xml:space="preserve"> монтажник технологічного устаткування та пов'язаних з ним конструкцій</t>
  </si>
  <si>
    <t xml:space="preserve"> Фахівець з питань зайнятості (хедхантер)</t>
  </si>
  <si>
    <t xml:space="preserve"> інженер-землевпорядник</t>
  </si>
  <si>
    <t xml:space="preserve"> Офіс-адміністратор</t>
  </si>
  <si>
    <t xml:space="preserve"> Санітар (ветеринарна медицина)</t>
  </si>
  <si>
    <t xml:space="preserve"> оброблювач риби</t>
  </si>
  <si>
    <t xml:space="preserve"> складальник паперових виробів</t>
  </si>
  <si>
    <t xml:space="preserve"> Технік-електрик</t>
  </si>
  <si>
    <t xml:space="preserve"> Електрозварник ручного зварювання</t>
  </si>
  <si>
    <t xml:space="preserve"> контролер ринку</t>
  </si>
  <si>
    <t xml:space="preserve"> підганяльник котушок</t>
  </si>
  <si>
    <t xml:space="preserve"> Менеджер (управитель) з питань регіонального розвитку</t>
  </si>
  <si>
    <t xml:space="preserve"> Технік-землевпорядник</t>
  </si>
  <si>
    <t xml:space="preserve"> контролер газового господарства</t>
  </si>
  <si>
    <t xml:space="preserve"> Експедитор транспортний</t>
  </si>
  <si>
    <t xml:space="preserve"> комплектувальник товарів</t>
  </si>
  <si>
    <t xml:space="preserve"> Машиніст котка самохідного з рівними вальцями</t>
  </si>
  <si>
    <t xml:space="preserve"> майстер</t>
  </si>
  <si>
    <t xml:space="preserve"> слюсар аварійно-відбудовних робіт</t>
  </si>
  <si>
    <t xml:space="preserve"> начальник відділу поштового зв'язку</t>
  </si>
  <si>
    <t xml:space="preserve"> Фахівець з методів розширення ринку збуту (маркетолог)</t>
  </si>
  <si>
    <t xml:space="preserve"> Робітник на лісокультурних (лісогосподарських) роботах</t>
  </si>
  <si>
    <t xml:space="preserve"> шліфувальник по дереву</t>
  </si>
  <si>
    <t xml:space="preserve"> інженер електрозв'язку</t>
  </si>
  <si>
    <t xml:space="preserve"> інкасатор</t>
  </si>
  <si>
    <t xml:space="preserve"> адміністратор черговий</t>
  </si>
  <si>
    <t xml:space="preserve"> психолог</t>
  </si>
  <si>
    <t xml:space="preserve"> реєстратор медичний</t>
  </si>
  <si>
    <t xml:space="preserve"> апаратник хімводоочищення</t>
  </si>
  <si>
    <t xml:space="preserve"> маркувальник</t>
  </si>
  <si>
    <t xml:space="preserve"> масажист</t>
  </si>
  <si>
    <t xml:space="preserve"> Вчитель початкових класів закладу загальної середньої освіти</t>
  </si>
  <si>
    <t xml:space="preserve"> ливарник пластмас</t>
  </si>
  <si>
    <t xml:space="preserve"> Менеджер (управитель) із надання кредитів</t>
  </si>
  <si>
    <t xml:space="preserve"> технік-технолог</t>
  </si>
  <si>
    <t xml:space="preserve"> оператор полів зрошування та фільтрації</t>
  </si>
  <si>
    <t>Вирощування зернових культур (крім рису), бобових культур і насіння олійних культур</t>
  </si>
  <si>
    <t>Державне управління загального характеру</t>
  </si>
  <si>
    <t>Регулювання у сферах охорони здоров'я, освіти, культури та інших соціальних сферах, крім обов'язкового соціаль</t>
  </si>
  <si>
    <t>Роздрібна торгівля в неспеціалізованих магазинах переважно продуктами харчування, напоями та тютюновими вироба</t>
  </si>
  <si>
    <t>Діяльність лікарняних закладів</t>
  </si>
  <si>
    <t>Вирощування винограду</t>
  </si>
  <si>
    <t>Діяльність у сфері оборони</t>
  </si>
  <si>
    <t>Інші види грошового посередництва</t>
  </si>
  <si>
    <t>Діяльність національної пошти</t>
  </si>
  <si>
    <t>Інші види роздрібної торгівлі в неспеціалізованих магазинах</t>
  </si>
  <si>
    <t>Діяльність у сфері охорони громадського порядку та безпеки</t>
  </si>
  <si>
    <t>Загальна медична практика</t>
  </si>
  <si>
    <t>Діяльність ресторанів, надання послуг мобільного харчування</t>
  </si>
  <si>
    <t>Діяльність у сфері юстиції та правосуддя</t>
  </si>
  <si>
    <t>Допоміжне обслуговування водного транспорту</t>
  </si>
  <si>
    <t>Складське господарство</t>
  </si>
  <si>
    <t xml:space="preserve">Загальна середня освіта </t>
  </si>
  <si>
    <t>Забір очищення та постачання води</t>
  </si>
  <si>
    <t>Інша допоміжна діяльність у сфері транспорту</t>
  </si>
  <si>
    <t>Будівництво житлових і нежитлових будівель</t>
  </si>
  <si>
    <t>Комплексне обслуговування об'єктів</t>
  </si>
  <si>
    <t>Надання в оренду й експлуатацію  власного чи орендованого нерухомого майна</t>
  </si>
  <si>
    <t>Транспортне оброблення вантажів</t>
  </si>
  <si>
    <t>Допоміжна діяльність у рослинництві</t>
  </si>
  <si>
    <t>Постачання пари, гарячої води та кондиційованого повітря</t>
  </si>
  <si>
    <t>Оптова торгівля зерном, необробленим тютюном, насінням і кормами для тварин</t>
  </si>
  <si>
    <t xml:space="preserve">Неспеціалізована оптова торгівля </t>
  </si>
  <si>
    <t>Вантажний залізничний транспорт</t>
  </si>
  <si>
    <t>Будівництво доріг і автострад</t>
  </si>
  <si>
    <t>Вища освіта</t>
  </si>
  <si>
    <t>Вантажний автомобільний транспорт</t>
  </si>
  <si>
    <t>Розподілення електроенергії</t>
  </si>
  <si>
    <t>Діяльність засобів розміщування на період відпустки та іншого тимчасового проживання</t>
  </si>
  <si>
    <t>Роздрібна торгівля одягом у спеціалізованих магазинах</t>
  </si>
  <si>
    <t xml:space="preserve">Роздрібна торгівля пальним </t>
  </si>
  <si>
    <t>Діяльність готелів і подібних засобів тимчасового розміщування</t>
  </si>
  <si>
    <t>Діяльність приватних охоронних служб</t>
  </si>
  <si>
    <t>Дошкільна освіта</t>
  </si>
  <si>
    <t>Роздрібна торгівля з лотків і на ринках іншими товарами</t>
  </si>
  <si>
    <t>Роздрібна торгівля фармацевтичними товарами в спеціалізованих магазинах</t>
  </si>
  <si>
    <t>Роздрібна торгівля іншими невживаними товарами в спеціалізованих магазинах</t>
  </si>
  <si>
    <t>Оптова торгівля твердим, рідким, газоподібним паливом і подібними продуктами</t>
  </si>
  <si>
    <t>Діяльність у сфері проводового електрозв'язку</t>
  </si>
  <si>
    <t>Діяльність у сфері інжинірингу, геології та геодезії, надання послуг технічного консультування в цих сферах</t>
  </si>
  <si>
    <t>Професійно-технічна освіта</t>
  </si>
  <si>
    <t>Пасажирський наземний транспорт міського та приміського сполучення</t>
  </si>
  <si>
    <t>Надання соціальної допомоги без забезпечення проживання для осіб похилого віку та інвалідів</t>
  </si>
  <si>
    <t>Діяльність у сфері обов'язкового  соціального страхування</t>
  </si>
  <si>
    <t>Надання іншої соціальної допомоги без забезпечення проживання, н.в.і.у.</t>
  </si>
  <si>
    <t>Роздрібна торгівля з лотків і на ринках текстильними виробами, одягом і взуттям</t>
  </si>
  <si>
    <t>Відтворення рослин</t>
  </si>
  <si>
    <t>Змішане сільське господарство</t>
  </si>
  <si>
    <t>Технічне обслуговування та ремонт автотранспортних засобів</t>
  </si>
  <si>
    <t>Неспеціалізована оптова торгівля продуктами харчування, напоями та тютюновими виробами</t>
  </si>
  <si>
    <t>Початкова освіта</t>
  </si>
  <si>
    <t>Надання послуг перукарнями та салонами краси</t>
  </si>
  <si>
    <t>Роздрібна торгівля хлібобулочними виробами, борошняними та цукровими кондитерськими виробами в спеціалізованих</t>
  </si>
  <si>
    <t>Надання послуг догляду із забезпеченням проживання для осіб похилого віку та інвалідів</t>
  </si>
  <si>
    <t>Збирання безпечних відходів</t>
  </si>
  <si>
    <t xml:space="preserve">Інша діяльність у сфері охорони здоров'я </t>
  </si>
  <si>
    <t>Функціювання бібліотек і архівів</t>
  </si>
  <si>
    <t>Постачання інших готових страв</t>
  </si>
  <si>
    <t>Театральна та концертна діяльність</t>
  </si>
  <si>
    <t>Ремонт інших побутових виробів і предметів особистого вжитку</t>
  </si>
  <si>
    <t>Допоміжне обслуговування наземного транспорту</t>
  </si>
  <si>
    <t>Оптова торгівля напоями</t>
  </si>
  <si>
    <t>Діяльність спортивних клубів</t>
  </si>
  <si>
    <t>Добування декоративного та будівельного каменю, вапняку, гіпсу, крейди та глинистого сланцю</t>
  </si>
  <si>
    <t>Інші види діяльності з прибирання</t>
  </si>
  <si>
    <t xml:space="preserve"> -2 особи</t>
  </si>
  <si>
    <t>є найбільшою у січні-червні 2021 року</t>
  </si>
  <si>
    <t>січень-липень                        2020 р.</t>
  </si>
  <si>
    <t>січень-липень 2021 р.</t>
  </si>
  <si>
    <t>Січень-липень                        2020 р.</t>
  </si>
  <si>
    <t>Січень-липень                     2021 р.</t>
  </si>
  <si>
    <t>Січень-липень 2020 р.</t>
  </si>
  <si>
    <t>Січень-липень 2021 р.</t>
  </si>
  <si>
    <t>Січень-липень 2021 року</t>
  </si>
  <si>
    <t xml:space="preserve"> оператор виробничої дільниці</t>
  </si>
  <si>
    <t>Роздрібна торгівля з лотків і на ринках харчовими продуктами, напоями та тютюновими виробами</t>
  </si>
  <si>
    <t>Оптова торгівля фармацевтичними товарами</t>
  </si>
  <si>
    <t>Трубопровідний транспорт</t>
  </si>
  <si>
    <t>Діяльність у сфері безпроводового електрозв'язку</t>
  </si>
  <si>
    <t xml:space="preserve"> керуючий магазином</t>
  </si>
  <si>
    <t xml:space="preserve"> лікар ветеринарної медицини</t>
  </si>
  <si>
    <t xml:space="preserve"> інженер-програміст</t>
  </si>
  <si>
    <t xml:space="preserve"> Оперуповноважений</t>
  </si>
  <si>
    <t xml:space="preserve"> агент з постачання</t>
  </si>
  <si>
    <t xml:space="preserve"> приймальник замовлень</t>
  </si>
  <si>
    <t xml:space="preserve"> Кількість працевлаштованих безробітних у січні-липні 2021 р.</t>
  </si>
  <si>
    <t>Роздрібна торгівля фруктами й овочами в спеціалізованих магазинах</t>
  </si>
  <si>
    <t>Оброблення даних, розміщення інформації на веб-вузлах і пов'язана з ними діяльність</t>
  </si>
  <si>
    <t>Роздрібна торгівля залізними виробами, будівельними матеріалами та санітарно-технічними виробами в спеціалізов</t>
  </si>
  <si>
    <t>Дослідження й експериментальні розробки у сфері інших природничих і технічних наук</t>
  </si>
  <si>
    <t>є найбільшою у січні-липні 2021 року</t>
  </si>
  <si>
    <t>Професії, по яких кількість працевлаштованих безробітних жінок є найбільшою у січні-липні 2021 р.</t>
  </si>
  <si>
    <t>Професії, по яких кількість працевлаштованих безробітних чоловіків є найбільшою у січні-липні 2021 р.</t>
  </si>
  <si>
    <t>Станом на 01.08.2020 р.</t>
  </si>
  <si>
    <t>Станом на 01.08.2021 р.</t>
  </si>
  <si>
    <t>станом на 1 серпня 2021 року</t>
  </si>
  <si>
    <t>Станом на 1 серпня 2021 року</t>
  </si>
  <si>
    <t>у січні-липні 2020-2021 рр.</t>
  </si>
  <si>
    <t>на 01.08.2020</t>
  </si>
  <si>
    <t>на 01.08.2021</t>
  </si>
  <si>
    <t>у січні-липні 2020 - 2021 рр.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</si>
</sst>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;[Red]#,##0"/>
    <numFmt numFmtId="167" formatCode="#,##0&quot;грн.&quot;"/>
  </numFmts>
  <fonts count="6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 Cyr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b/>
      <sz val="16"/>
      <name val="Times New Roman Cyr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sz val="10"/>
      <name val="Times New Roman Cyr"/>
      <charset val="204"/>
    </font>
    <font>
      <b/>
      <sz val="14"/>
      <color theme="1"/>
      <name val="Times New Roman Cyr"/>
      <charset val="204"/>
    </font>
    <font>
      <sz val="11"/>
      <name val="Times New Roman Cyr"/>
      <charset val="204"/>
    </font>
    <font>
      <i/>
      <sz val="10"/>
      <name val="Times New Roman CYR"/>
      <charset val="204"/>
    </font>
    <font>
      <b/>
      <sz val="10"/>
      <name val="Times New Roman Cyr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3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4" fillId="0" borderId="0"/>
    <xf numFmtId="0" fontId="16" fillId="0" borderId="0"/>
    <xf numFmtId="0" fontId="1" fillId="0" borderId="0"/>
    <xf numFmtId="0" fontId="18" fillId="0" borderId="0"/>
    <xf numFmtId="0" fontId="14" fillId="0" borderId="0"/>
    <xf numFmtId="0" fontId="7" fillId="0" borderId="0"/>
    <xf numFmtId="0" fontId="14" fillId="0" borderId="0"/>
    <xf numFmtId="0" fontId="1" fillId="0" borderId="0"/>
  </cellStyleXfs>
  <cellXfs count="428">
    <xf numFmtId="0" fontId="0" fillId="0" borderId="0" xfId="0"/>
    <xf numFmtId="0" fontId="1" fillId="0" borderId="0" xfId="9" applyFont="1" applyFill="1" applyAlignment="1">
      <alignment vertical="top"/>
    </xf>
    <xf numFmtId="0" fontId="9" fillId="0" borderId="0" xfId="9" applyFont="1" applyFill="1" applyAlignment="1">
      <alignment horizontal="center" vertical="top" wrapText="1"/>
    </xf>
    <xf numFmtId="0" fontId="19" fillId="0" borderId="0" xfId="9" applyFont="1" applyFill="1" applyAlignment="1">
      <alignment horizontal="right" vertical="center"/>
    </xf>
    <xf numFmtId="0" fontId="2" fillId="0" borderId="0" xfId="9" applyFont="1" applyFill="1" applyAlignment="1">
      <alignment horizontal="center" vertical="top" wrapText="1"/>
    </xf>
    <xf numFmtId="0" fontId="4" fillId="0" borderId="0" xfId="9" applyFont="1" applyFill="1" applyAlignment="1">
      <alignment vertical="top"/>
    </xf>
    <xf numFmtId="0" fontId="1" fillId="0" borderId="0" xfId="9" applyFont="1" applyFill="1" applyAlignment="1">
      <alignment vertical="center"/>
    </xf>
    <xf numFmtId="0" fontId="5" fillId="0" borderId="4" xfId="9" applyFont="1" applyFill="1" applyBorder="1" applyAlignment="1">
      <alignment horizontal="center" vertical="center"/>
    </xf>
    <xf numFmtId="3" fontId="5" fillId="0" borderId="4" xfId="10" applyNumberFormat="1" applyFont="1" applyFill="1" applyBorder="1" applyAlignment="1">
      <alignment horizontal="center" vertical="center"/>
    </xf>
    <xf numFmtId="164" fontId="5" fillId="0" borderId="4" xfId="10" applyNumberFormat="1" applyFont="1" applyFill="1" applyBorder="1" applyAlignment="1">
      <alignment horizontal="center" vertical="center"/>
    </xf>
    <xf numFmtId="165" fontId="17" fillId="0" borderId="0" xfId="9" applyNumberFormat="1" applyFont="1" applyFill="1" applyAlignment="1">
      <alignment horizontal="center" vertical="center"/>
    </xf>
    <xf numFmtId="3" fontId="1" fillId="0" borderId="0" xfId="9" applyNumberFormat="1" applyFont="1" applyFill="1" applyAlignment="1">
      <alignment vertical="center"/>
    </xf>
    <xf numFmtId="0" fontId="17" fillId="0" borderId="0" xfId="9" applyFont="1" applyFill="1" applyAlignment="1">
      <alignment horizontal="center" vertical="center"/>
    </xf>
    <xf numFmtId="0" fontId="17" fillId="0" borderId="5" xfId="5" applyNumberFormat="1" applyFont="1" applyFill="1" applyBorder="1" applyAlignment="1" applyProtection="1">
      <alignment horizontal="left" vertical="center"/>
      <protection locked="0"/>
    </xf>
    <xf numFmtId="3" fontId="17" fillId="0" borderId="5" xfId="10" applyNumberFormat="1" applyFont="1" applyFill="1" applyBorder="1" applyAlignment="1">
      <alignment horizontal="center" vertical="center"/>
    </xf>
    <xf numFmtId="164" fontId="17" fillId="0" borderId="5" xfId="10" applyNumberFormat="1" applyFont="1" applyFill="1" applyBorder="1" applyAlignment="1">
      <alignment horizontal="center" vertical="center"/>
    </xf>
    <xf numFmtId="164" fontId="1" fillId="0" borderId="0" xfId="9" applyNumberFormat="1" applyFont="1" applyFill="1" applyAlignment="1">
      <alignment vertical="center"/>
    </xf>
    <xf numFmtId="3" fontId="17" fillId="0" borderId="0" xfId="9" applyNumberFormat="1" applyFont="1" applyFill="1" applyAlignment="1">
      <alignment horizontal="center" vertical="center"/>
    </xf>
    <xf numFmtId="0" fontId="1" fillId="0" borderId="0" xfId="9" applyFont="1" applyFill="1"/>
    <xf numFmtId="0" fontId="8" fillId="0" borderId="0" xfId="9" applyFont="1" applyFill="1" applyAlignment="1">
      <alignment vertical="top"/>
    </xf>
    <xf numFmtId="0" fontId="3" fillId="0" borderId="0" xfId="9" applyFont="1" applyFill="1" applyAlignment="1">
      <alignment horizontal="center" vertical="top" wrapText="1"/>
    </xf>
    <xf numFmtId="0" fontId="5" fillId="0" borderId="0" xfId="9" applyFont="1" applyFill="1" applyAlignment="1">
      <alignment horizontal="center" vertical="top" wrapText="1"/>
    </xf>
    <xf numFmtId="0" fontId="19" fillId="0" borderId="0" xfId="9" applyFont="1" applyFill="1" applyAlignment="1">
      <alignment horizontal="center" vertical="center"/>
    </xf>
    <xf numFmtId="0" fontId="17" fillId="0" borderId="0" xfId="9" applyFont="1" applyFill="1" applyAlignment="1">
      <alignment vertical="top"/>
    </xf>
    <xf numFmtId="0" fontId="17" fillId="0" borderId="0" xfId="9" applyFont="1" applyFill="1" applyAlignment="1">
      <alignment vertical="center"/>
    </xf>
    <xf numFmtId="0" fontId="5" fillId="0" borderId="6" xfId="9" applyFont="1" applyFill="1" applyBorder="1" applyAlignment="1">
      <alignment horizontal="center" vertical="center"/>
    </xf>
    <xf numFmtId="3" fontId="5" fillId="0" borderId="6" xfId="10" applyNumberFormat="1" applyFont="1" applyFill="1" applyBorder="1" applyAlignment="1">
      <alignment horizontal="center" vertical="center"/>
    </xf>
    <xf numFmtId="164" fontId="5" fillId="0" borderId="6" xfId="10" applyNumberFormat="1" applyFont="1" applyFill="1" applyBorder="1" applyAlignment="1">
      <alignment horizontal="center" vertical="center"/>
    </xf>
    <xf numFmtId="164" fontId="17" fillId="0" borderId="0" xfId="9" applyNumberFormat="1" applyFont="1" applyFill="1" applyAlignment="1">
      <alignment vertical="center"/>
    </xf>
    <xf numFmtId="3" fontId="17" fillId="0" borderId="0" xfId="9" applyNumberFormat="1" applyFont="1" applyFill="1" applyAlignment="1">
      <alignment vertical="center"/>
    </xf>
    <xf numFmtId="0" fontId="6" fillId="0" borderId="4" xfId="9" applyFont="1" applyBorder="1" applyAlignment="1">
      <alignment horizontal="center" vertical="center"/>
    </xf>
    <xf numFmtId="0" fontId="17" fillId="0" borderId="5" xfId="5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9" applyFont="1" applyFill="1"/>
    <xf numFmtId="0" fontId="6" fillId="0" borderId="6" xfId="9" applyFont="1" applyFill="1" applyBorder="1" applyAlignment="1">
      <alignment horizontal="center" vertical="center"/>
    </xf>
    <xf numFmtId="1" fontId="17" fillId="0" borderId="0" xfId="9" applyNumberFormat="1" applyFont="1" applyFill="1" applyAlignment="1">
      <alignment horizontal="center" vertical="center"/>
    </xf>
    <xf numFmtId="0" fontId="21" fillId="0" borderId="0" xfId="11" applyFont="1" applyFill="1"/>
    <xf numFmtId="0" fontId="23" fillId="0" borderId="0" xfId="11" applyFont="1" applyFill="1" applyBorder="1" applyAlignment="1">
      <alignment horizontal="center"/>
    </xf>
    <xf numFmtId="0" fontId="24" fillId="0" borderId="0" xfId="11" applyFont="1" applyFill="1" applyBorder="1" applyAlignment="1">
      <alignment horizontal="center"/>
    </xf>
    <xf numFmtId="0" fontId="23" fillId="0" borderId="0" xfId="11" applyFont="1" applyFill="1"/>
    <xf numFmtId="0" fontId="26" fillId="0" borderId="6" xfId="11" applyFont="1" applyFill="1" applyBorder="1" applyAlignment="1">
      <alignment horizontal="center" vertical="center" wrapText="1"/>
    </xf>
    <xf numFmtId="3" fontId="26" fillId="0" borderId="6" xfId="11" applyNumberFormat="1" applyFont="1" applyFill="1" applyBorder="1" applyAlignment="1">
      <alignment horizontal="center" vertical="center"/>
    </xf>
    <xf numFmtId="0" fontId="28" fillId="0" borderId="0" xfId="11" applyFont="1" applyFill="1" applyAlignment="1">
      <alignment vertical="center"/>
    </xf>
    <xf numFmtId="0" fontId="29" fillId="0" borderId="4" xfId="11" applyFont="1" applyFill="1" applyBorder="1" applyAlignment="1">
      <alignment horizontal="left" vertical="center"/>
    </xf>
    <xf numFmtId="3" fontId="26" fillId="0" borderId="4" xfId="11" applyNumberFormat="1" applyFont="1" applyFill="1" applyBorder="1" applyAlignment="1">
      <alignment horizontal="center" vertical="center"/>
    </xf>
    <xf numFmtId="3" fontId="27" fillId="0" borderId="4" xfId="11" applyNumberFormat="1" applyFont="1" applyFill="1" applyBorder="1" applyAlignment="1">
      <alignment horizontal="center" vertical="center"/>
    </xf>
    <xf numFmtId="165" fontId="21" fillId="0" borderId="4" xfId="11" applyNumberFormat="1" applyFont="1" applyFill="1" applyBorder="1" applyAlignment="1">
      <alignment horizontal="center" vertical="center" wrapText="1"/>
    </xf>
    <xf numFmtId="0" fontId="28" fillId="0" borderId="5" xfId="11" applyFont="1" applyFill="1" applyBorder="1" applyAlignment="1">
      <alignment horizontal="left" vertical="center" wrapText="1"/>
    </xf>
    <xf numFmtId="3" fontId="30" fillId="0" borderId="5" xfId="12" applyNumberFormat="1" applyFont="1" applyFill="1" applyBorder="1" applyAlignment="1">
      <alignment horizontal="center" vertical="center" wrapText="1"/>
    </xf>
    <xf numFmtId="3" fontId="31" fillId="0" borderId="5" xfId="11" applyNumberFormat="1" applyFont="1" applyFill="1" applyBorder="1" applyAlignment="1">
      <alignment horizontal="center" vertical="center"/>
    </xf>
    <xf numFmtId="165" fontId="21" fillId="0" borderId="5" xfId="11" applyNumberFormat="1" applyFont="1" applyFill="1" applyBorder="1" applyAlignment="1">
      <alignment horizontal="center" vertical="center" wrapText="1"/>
    </xf>
    <xf numFmtId="1" fontId="32" fillId="0" borderId="0" xfId="11" applyNumberFormat="1" applyFont="1" applyFill="1" applyAlignment="1">
      <alignment horizontal="center" vertical="center"/>
    </xf>
    <xf numFmtId="0" fontId="32" fillId="0" borderId="0" xfId="11" applyFont="1" applyFill="1"/>
    <xf numFmtId="0" fontId="28" fillId="0" borderId="0" xfId="11" applyFont="1" applyFill="1" applyAlignment="1">
      <alignment vertical="center" wrapText="1"/>
    </xf>
    <xf numFmtId="165" fontId="32" fillId="0" borderId="0" xfId="11" applyNumberFormat="1" applyFont="1" applyFill="1"/>
    <xf numFmtId="0" fontId="32" fillId="0" borderId="0" xfId="11" applyFont="1" applyFill="1" applyAlignment="1">
      <alignment vertical="center"/>
    </xf>
    <xf numFmtId="0" fontId="32" fillId="0" borderId="0" xfId="11" applyFont="1" applyFill="1" applyAlignment="1">
      <alignment wrapText="1"/>
    </xf>
    <xf numFmtId="3" fontId="32" fillId="0" borderId="0" xfId="11" applyNumberFormat="1" applyFont="1" applyFill="1" applyAlignment="1">
      <alignment wrapText="1"/>
    </xf>
    <xf numFmtId="0" fontId="33" fillId="0" borderId="4" xfId="11" applyFont="1" applyFill="1" applyBorder="1" applyAlignment="1">
      <alignment horizontal="center" vertical="center" wrapText="1"/>
    </xf>
    <xf numFmtId="3" fontId="32" fillId="0" borderId="0" xfId="11" applyNumberFormat="1" applyFont="1" applyFill="1"/>
    <xf numFmtId="0" fontId="32" fillId="0" borderId="0" xfId="11" applyFont="1" applyFill="1" applyAlignment="1">
      <alignment horizontal="center"/>
    </xf>
    <xf numFmtId="0" fontId="33" fillId="0" borderId="6" xfId="11" applyFont="1" applyFill="1" applyBorder="1" applyAlignment="1">
      <alignment horizontal="center" vertical="center" wrapText="1"/>
    </xf>
    <xf numFmtId="3" fontId="33" fillId="0" borderId="6" xfId="11" applyNumberFormat="1" applyFont="1" applyFill="1" applyBorder="1" applyAlignment="1">
      <alignment horizontal="center" vertical="center"/>
    </xf>
    <xf numFmtId="0" fontId="23" fillId="0" borderId="0" xfId="11" applyFont="1" applyFill="1" applyAlignment="1">
      <alignment vertical="center"/>
    </xf>
    <xf numFmtId="3" fontId="36" fillId="0" borderId="0" xfId="11" applyNumberFormat="1" applyFont="1" applyFill="1" applyAlignment="1">
      <alignment horizontal="center" vertical="center"/>
    </xf>
    <xf numFmtId="3" fontId="37" fillId="0" borderId="0" xfId="11" applyNumberFormat="1" applyFont="1" applyFill="1" applyAlignment="1">
      <alignment vertical="center"/>
    </xf>
    <xf numFmtId="0" fontId="6" fillId="0" borderId="4" xfId="9" applyFont="1" applyFill="1" applyBorder="1" applyAlignment="1">
      <alignment horizontal="center" vertical="center"/>
    </xf>
    <xf numFmtId="3" fontId="33" fillId="0" borderId="4" xfId="11" applyNumberFormat="1" applyFont="1" applyFill="1" applyBorder="1" applyAlignment="1">
      <alignment horizontal="center" vertical="center"/>
    </xf>
    <xf numFmtId="165" fontId="25" fillId="0" borderId="4" xfId="11" applyNumberFormat="1" applyFont="1" applyFill="1" applyBorder="1" applyAlignment="1">
      <alignment horizontal="center" vertical="center"/>
    </xf>
    <xf numFmtId="0" fontId="17" fillId="0" borderId="5" xfId="13" applyFont="1" applyFill="1" applyBorder="1" applyAlignment="1">
      <alignment vertical="center" wrapText="1"/>
    </xf>
    <xf numFmtId="3" fontId="38" fillId="0" borderId="5" xfId="11" applyNumberFormat="1" applyFont="1" applyFill="1" applyBorder="1" applyAlignment="1">
      <alignment horizontal="center" vertical="center" wrapText="1"/>
    </xf>
    <xf numFmtId="3" fontId="39" fillId="0" borderId="5" xfId="11" applyNumberFormat="1" applyFont="1" applyFill="1" applyBorder="1" applyAlignment="1">
      <alignment horizontal="center" vertical="center"/>
    </xf>
    <xf numFmtId="0" fontId="25" fillId="0" borderId="0" xfId="11" applyFont="1" applyFill="1"/>
    <xf numFmtId="0" fontId="39" fillId="0" borderId="0" xfId="11" applyFont="1" applyFill="1"/>
    <xf numFmtId="0" fontId="33" fillId="0" borderId="5" xfId="11" applyFont="1" applyFill="1" applyBorder="1" applyAlignment="1">
      <alignment horizontal="center" vertical="center" wrapText="1"/>
    </xf>
    <xf numFmtId="3" fontId="26" fillId="0" borderId="5" xfId="12" applyNumberFormat="1" applyFont="1" applyFill="1" applyBorder="1" applyAlignment="1">
      <alignment horizontal="center" vertical="center" wrapText="1"/>
    </xf>
    <xf numFmtId="0" fontId="38" fillId="0" borderId="0" xfId="11" applyFont="1" applyFill="1"/>
    <xf numFmtId="3" fontId="38" fillId="0" borderId="0" xfId="11" applyNumberFormat="1" applyFont="1" applyFill="1"/>
    <xf numFmtId="0" fontId="26" fillId="0" borderId="5" xfId="11" applyFont="1" applyFill="1" applyBorder="1" applyAlignment="1">
      <alignment horizontal="center" vertical="center" wrapText="1"/>
    </xf>
    <xf numFmtId="3" fontId="21" fillId="0" borderId="5" xfId="11" applyNumberFormat="1" applyFont="1" applyFill="1" applyBorder="1" applyAlignment="1">
      <alignment horizontal="center" vertical="center"/>
    </xf>
    <xf numFmtId="3" fontId="21" fillId="0" borderId="5" xfId="11" applyNumberFormat="1" applyFont="1" applyFill="1" applyBorder="1" applyAlignment="1">
      <alignment horizontal="center" vertical="center" wrapText="1"/>
    </xf>
    <xf numFmtId="3" fontId="38" fillId="0" borderId="0" xfId="11" applyNumberFormat="1" applyFont="1" applyFill="1" applyAlignment="1">
      <alignment vertical="center"/>
    </xf>
    <xf numFmtId="0" fontId="38" fillId="0" borderId="0" xfId="11" applyFont="1" applyFill="1" applyAlignment="1">
      <alignment vertical="center"/>
    </xf>
    <xf numFmtId="0" fontId="29" fillId="0" borderId="2" xfId="11" applyFont="1" applyFill="1" applyBorder="1" applyAlignment="1">
      <alignment vertical="center"/>
    </xf>
    <xf numFmtId="0" fontId="29" fillId="0" borderId="9" xfId="11" applyFont="1" applyFill="1" applyBorder="1" applyAlignment="1">
      <alignment vertical="center" wrapText="1"/>
    </xf>
    <xf numFmtId="0" fontId="29" fillId="0" borderId="3" xfId="11" applyFont="1" applyFill="1" applyBorder="1" applyAlignment="1">
      <alignment vertical="center" wrapText="1"/>
    </xf>
    <xf numFmtId="166" fontId="4" fillId="0" borderId="5" xfId="12" applyNumberFormat="1" applyFont="1" applyFill="1" applyBorder="1" applyAlignment="1">
      <alignment horizontal="center" vertical="center"/>
    </xf>
    <xf numFmtId="165" fontId="39" fillId="0" borderId="0" xfId="11" applyNumberFormat="1" applyFont="1" applyFill="1"/>
    <xf numFmtId="3" fontId="39" fillId="0" borderId="0" xfId="11" applyNumberFormat="1" applyFont="1" applyFill="1"/>
    <xf numFmtId="3" fontId="23" fillId="0" borderId="0" xfId="11" applyNumberFormat="1" applyFont="1" applyFill="1"/>
    <xf numFmtId="0" fontId="41" fillId="0" borderId="5" xfId="13" applyFont="1" applyFill="1" applyBorder="1" applyAlignment="1">
      <alignment vertical="center" wrapText="1"/>
    </xf>
    <xf numFmtId="3" fontId="23" fillId="0" borderId="0" xfId="11" applyNumberFormat="1" applyFont="1" applyFill="1" applyAlignment="1">
      <alignment vertical="center"/>
    </xf>
    <xf numFmtId="0" fontId="42" fillId="0" borderId="0" xfId="11" applyFont="1" applyFill="1"/>
    <xf numFmtId="0" fontId="25" fillId="0" borderId="4" xfId="11" applyFont="1" applyFill="1" applyBorder="1" applyAlignment="1">
      <alignment horizontal="center" vertical="center" wrapText="1"/>
    </xf>
    <xf numFmtId="3" fontId="25" fillId="0" borderId="4" xfId="11" applyNumberFormat="1" applyFont="1" applyFill="1" applyBorder="1" applyAlignment="1">
      <alignment horizontal="center" vertical="center"/>
    </xf>
    <xf numFmtId="3" fontId="25" fillId="0" borderId="4" xfId="11" applyNumberFormat="1" applyFont="1" applyFill="1" applyBorder="1" applyAlignment="1">
      <alignment horizontal="center" vertical="center" wrapText="1"/>
    </xf>
    <xf numFmtId="0" fontId="39" fillId="0" borderId="0" xfId="11" applyFont="1" applyFill="1" applyAlignment="1">
      <alignment vertical="center"/>
    </xf>
    <xf numFmtId="0" fontId="21" fillId="0" borderId="5" xfId="11" applyFont="1" applyFill="1" applyBorder="1" applyAlignment="1">
      <alignment horizontal="center" vertical="center" wrapText="1"/>
    </xf>
    <xf numFmtId="3" fontId="28" fillId="0" borderId="5" xfId="11" applyNumberFormat="1" applyFont="1" applyFill="1" applyBorder="1" applyAlignment="1">
      <alignment horizontal="center" vertical="center"/>
    </xf>
    <xf numFmtId="3" fontId="43" fillId="0" borderId="5" xfId="11" applyNumberFormat="1" applyFont="1" applyFill="1" applyBorder="1" applyAlignment="1">
      <alignment horizontal="center" vertical="center"/>
    </xf>
    <xf numFmtId="3" fontId="31" fillId="0" borderId="5" xfId="11" applyNumberFormat="1" applyFont="1" applyFill="1" applyBorder="1" applyAlignment="1">
      <alignment horizontal="center" vertical="center" wrapText="1"/>
    </xf>
    <xf numFmtId="0" fontId="29" fillId="0" borderId="9" xfId="11" applyFont="1" applyFill="1" applyBorder="1" applyAlignment="1">
      <alignment vertical="center"/>
    </xf>
    <xf numFmtId="0" fontId="29" fillId="0" borderId="3" xfId="11" applyFont="1" applyFill="1" applyBorder="1" applyAlignment="1">
      <alignment vertical="center"/>
    </xf>
    <xf numFmtId="0" fontId="44" fillId="0" borderId="0" xfId="11" applyFont="1" applyFill="1" applyAlignment="1">
      <alignment vertical="center"/>
    </xf>
    <xf numFmtId="0" fontId="22" fillId="0" borderId="0" xfId="11" applyFont="1" applyFill="1" applyAlignment="1"/>
    <xf numFmtId="0" fontId="35" fillId="0" borderId="0" xfId="11" applyFont="1" applyFill="1" applyAlignment="1">
      <alignment horizontal="center"/>
    </xf>
    <xf numFmtId="3" fontId="25" fillId="0" borderId="5" xfId="11" applyNumberFormat="1" applyFont="1" applyFill="1" applyBorder="1" applyAlignment="1">
      <alignment horizontal="center" vertical="center"/>
    </xf>
    <xf numFmtId="0" fontId="46" fillId="0" borderId="0" xfId="11" applyFont="1" applyFill="1"/>
    <xf numFmtId="0" fontId="4" fillId="0" borderId="0" xfId="6" applyFont="1" applyFill="1"/>
    <xf numFmtId="0" fontId="4" fillId="0" borderId="0" xfId="6" applyFont="1"/>
    <xf numFmtId="0" fontId="2" fillId="0" borderId="0" xfId="6" applyFont="1"/>
    <xf numFmtId="0" fontId="4" fillId="0" borderId="5" xfId="6" applyFont="1" applyFill="1" applyBorder="1" applyAlignment="1">
      <alignment horizontal="center" vertical="center"/>
    </xf>
    <xf numFmtId="2" fontId="4" fillId="0" borderId="5" xfId="6" applyNumberFormat="1" applyFont="1" applyBorder="1" applyAlignment="1">
      <alignment horizontal="left" vertical="center" wrapText="1"/>
    </xf>
    <xf numFmtId="0" fontId="4" fillId="0" borderId="0" xfId="6" applyFont="1" applyAlignment="1"/>
    <xf numFmtId="2" fontId="4" fillId="2" borderId="5" xfId="6" applyNumberFormat="1" applyFont="1" applyFill="1" applyBorder="1" applyAlignment="1">
      <alignment horizontal="left" vertical="center" wrapText="1"/>
    </xf>
    <xf numFmtId="2" fontId="4" fillId="0" borderId="5" xfId="6" applyNumberFormat="1" applyFont="1" applyBorder="1" applyAlignment="1">
      <alignment horizontal="left" wrapText="1"/>
    </xf>
    <xf numFmtId="3" fontId="4" fillId="0" borderId="5" xfId="6" applyNumberFormat="1" applyFont="1" applyBorder="1" applyAlignment="1">
      <alignment horizontal="center" vertical="center"/>
    </xf>
    <xf numFmtId="2" fontId="4" fillId="0" borderId="5" xfId="6" applyNumberFormat="1" applyFont="1" applyBorder="1" applyAlignment="1">
      <alignment vertical="center" wrapText="1"/>
    </xf>
    <xf numFmtId="2" fontId="4" fillId="0" borderId="5" xfId="6" applyNumberFormat="1" applyFont="1" applyBorder="1" applyAlignment="1">
      <alignment wrapText="1"/>
    </xf>
    <xf numFmtId="2" fontId="4" fillId="0" borderId="0" xfId="6" applyNumberFormat="1" applyFont="1" applyAlignment="1">
      <alignment wrapText="1"/>
    </xf>
    <xf numFmtId="0" fontId="19" fillId="0" borderId="0" xfId="6" applyFont="1"/>
    <xf numFmtId="0" fontId="17" fillId="0" borderId="0" xfId="6" applyFont="1"/>
    <xf numFmtId="0" fontId="11" fillId="0" borderId="0" xfId="6" applyFont="1"/>
    <xf numFmtId="0" fontId="1" fillId="0" borderId="0" xfId="6" applyFont="1"/>
    <xf numFmtId="0" fontId="1" fillId="0" borderId="5" xfId="6" applyFont="1" applyBorder="1" applyAlignment="1">
      <alignment horizontal="center" vertical="center" wrapText="1"/>
    </xf>
    <xf numFmtId="3" fontId="1" fillId="0" borderId="5" xfId="6" applyNumberFormat="1" applyFont="1" applyBorder="1" applyAlignment="1">
      <alignment horizontal="center" vertical="center" wrapText="1"/>
    </xf>
    <xf numFmtId="0" fontId="1" fillId="0" borderId="0" xfId="6" applyFont="1" applyAlignment="1">
      <alignment horizontal="center"/>
    </xf>
    <xf numFmtId="0" fontId="4" fillId="2" borderId="5" xfId="6" applyFont="1" applyFill="1" applyBorder="1" applyAlignment="1">
      <alignment horizontal="left" vertical="center" wrapText="1"/>
    </xf>
    <xf numFmtId="0" fontId="4" fillId="0" borderId="5" xfId="6" applyFont="1" applyBorder="1" applyAlignment="1">
      <alignment horizontal="left" vertical="center" wrapText="1"/>
    </xf>
    <xf numFmtId="0" fontId="4" fillId="0" borderId="5" xfId="6" applyFont="1" applyBorder="1" applyAlignment="1">
      <alignment vertical="center" wrapText="1"/>
    </xf>
    <xf numFmtId="3" fontId="4" fillId="2" borderId="5" xfId="6" applyNumberFormat="1" applyFont="1" applyFill="1" applyBorder="1" applyAlignment="1">
      <alignment horizontal="center" vertical="center" wrapText="1"/>
    </xf>
    <xf numFmtId="3" fontId="4" fillId="0" borderId="0" xfId="6" applyNumberFormat="1" applyFont="1"/>
    <xf numFmtId="3" fontId="19" fillId="0" borderId="0" xfId="6" applyNumberFormat="1" applyFont="1"/>
    <xf numFmtId="3" fontId="1" fillId="0" borderId="0" xfId="6" applyNumberFormat="1" applyFont="1"/>
    <xf numFmtId="3" fontId="12" fillId="0" borderId="0" xfId="6" applyNumberFormat="1" applyFont="1"/>
    <xf numFmtId="3" fontId="4" fillId="0" borderId="5" xfId="6" applyNumberFormat="1" applyFont="1" applyBorder="1" applyAlignment="1">
      <alignment horizontal="center" vertical="center" wrapText="1"/>
    </xf>
    <xf numFmtId="0" fontId="23" fillId="0" borderId="5" xfId="11" applyFont="1" applyFill="1" applyBorder="1" applyAlignment="1">
      <alignment wrapText="1"/>
    </xf>
    <xf numFmtId="165" fontId="21" fillId="0" borderId="1" xfId="11" applyNumberFormat="1" applyFont="1" applyFill="1" applyBorder="1" applyAlignment="1">
      <alignment horizontal="center" vertical="center" wrapText="1"/>
    </xf>
    <xf numFmtId="0" fontId="23" fillId="0" borderId="0" xfId="11" applyFont="1" applyFill="1" applyBorder="1" applyAlignment="1">
      <alignment horizontal="center" vertical="center"/>
    </xf>
    <xf numFmtId="1" fontId="25" fillId="0" borderId="5" xfId="12" applyNumberFormat="1" applyFont="1" applyFill="1" applyBorder="1" applyAlignment="1">
      <alignment horizontal="center" vertical="center" wrapText="1"/>
    </xf>
    <xf numFmtId="0" fontId="32" fillId="0" borderId="0" xfId="11" applyFont="1" applyFill="1" applyAlignment="1">
      <alignment horizontal="center" vertical="center" wrapText="1"/>
    </xf>
    <xf numFmtId="0" fontId="32" fillId="0" borderId="0" xfId="11" applyFont="1" applyFill="1" applyAlignment="1">
      <alignment horizontal="center" vertical="center"/>
    </xf>
    <xf numFmtId="1" fontId="21" fillId="0" borderId="5" xfId="12" applyNumberFormat="1" applyFont="1" applyFill="1" applyBorder="1" applyAlignment="1">
      <alignment horizontal="center" vertical="center" wrapText="1"/>
    </xf>
    <xf numFmtId="0" fontId="24" fillId="0" borderId="0" xfId="11" applyFont="1" applyFill="1" applyBorder="1" applyAlignment="1">
      <alignment horizontal="right"/>
    </xf>
    <xf numFmtId="3" fontId="33" fillId="0" borderId="5" xfId="11" applyNumberFormat="1" applyFont="1" applyFill="1" applyBorder="1" applyAlignment="1">
      <alignment horizontal="center" vertical="center"/>
    </xf>
    <xf numFmtId="165" fontId="25" fillId="0" borderId="4" xfId="11" applyNumberFormat="1" applyFont="1" applyFill="1" applyBorder="1" applyAlignment="1">
      <alignment horizontal="center" vertical="center" wrapText="1"/>
    </xf>
    <xf numFmtId="3" fontId="26" fillId="0" borderId="1" xfId="11" applyNumberFormat="1" applyFont="1" applyFill="1" applyBorder="1" applyAlignment="1">
      <alignment horizontal="center" vertical="center"/>
    </xf>
    <xf numFmtId="3" fontId="19" fillId="0" borderId="5" xfId="6" applyNumberFormat="1" applyFont="1" applyBorder="1" applyAlignment="1">
      <alignment horizontal="center" vertical="center" wrapText="1"/>
    </xf>
    <xf numFmtId="166" fontId="4" fillId="0" borderId="3" xfId="12" applyNumberFormat="1" applyFont="1" applyFill="1" applyBorder="1" applyAlignment="1">
      <alignment horizontal="center" vertical="center"/>
    </xf>
    <xf numFmtId="165" fontId="21" fillId="0" borderId="5" xfId="12" applyNumberFormat="1" applyFont="1" applyFill="1" applyBorder="1" applyAlignment="1">
      <alignment horizontal="center" vertical="center" wrapText="1"/>
    </xf>
    <xf numFmtId="165" fontId="25" fillId="0" borderId="1" xfId="11" applyNumberFormat="1" applyFont="1" applyFill="1" applyBorder="1" applyAlignment="1">
      <alignment horizontal="center" vertical="center" wrapText="1"/>
    </xf>
    <xf numFmtId="0" fontId="41" fillId="0" borderId="4" xfId="13" applyFont="1" applyFill="1" applyBorder="1" applyAlignment="1">
      <alignment vertical="center" wrapText="1"/>
    </xf>
    <xf numFmtId="3" fontId="38" fillId="0" borderId="4" xfId="11" applyNumberFormat="1" applyFont="1" applyFill="1" applyBorder="1" applyAlignment="1">
      <alignment horizontal="center" vertical="center" wrapText="1"/>
    </xf>
    <xf numFmtId="3" fontId="39" fillId="0" borderId="4" xfId="11" applyNumberFormat="1" applyFont="1" applyFill="1" applyBorder="1" applyAlignment="1">
      <alignment horizontal="center" vertical="center"/>
    </xf>
    <xf numFmtId="3" fontId="39" fillId="0" borderId="8" xfId="11" applyNumberFormat="1" applyFont="1" applyFill="1" applyBorder="1" applyAlignment="1">
      <alignment horizontal="center" vertical="center"/>
    </xf>
    <xf numFmtId="0" fontId="40" fillId="0" borderId="1" xfId="11" applyFont="1" applyFill="1" applyBorder="1" applyAlignment="1">
      <alignment horizontal="center" vertical="center" wrapText="1"/>
    </xf>
    <xf numFmtId="3" fontId="33" fillId="0" borderId="1" xfId="11" applyNumberFormat="1" applyFont="1" applyFill="1" applyBorder="1" applyAlignment="1">
      <alignment horizontal="center" vertical="center"/>
    </xf>
    <xf numFmtId="3" fontId="33" fillId="0" borderId="7" xfId="11" applyNumberFormat="1" applyFont="1" applyFill="1" applyBorder="1" applyAlignment="1">
      <alignment horizontal="center" vertical="center"/>
    </xf>
    <xf numFmtId="3" fontId="4" fillId="0" borderId="5" xfId="10" applyNumberFormat="1" applyFont="1" applyFill="1" applyBorder="1" applyAlignment="1">
      <alignment horizontal="center" vertical="center"/>
    </xf>
    <xf numFmtId="0" fontId="5" fillId="0" borderId="5" xfId="9" applyFont="1" applyFill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2" fontId="4" fillId="0" borderId="5" xfId="6" applyNumberFormat="1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1" fillId="0" borderId="5" xfId="6" applyFont="1" applyFill="1" applyBorder="1" applyAlignment="1">
      <alignment horizontal="center"/>
    </xf>
    <xf numFmtId="2" fontId="1" fillId="0" borderId="5" xfId="6" applyNumberFormat="1" applyFont="1" applyBorder="1" applyAlignment="1">
      <alignment horizontal="center" vertical="center" wrapText="1"/>
    </xf>
    <xf numFmtId="3" fontId="4" fillId="0" borderId="5" xfId="6" applyNumberFormat="1" applyFont="1" applyFill="1" applyBorder="1" applyAlignment="1">
      <alignment horizontal="center" vertical="center" wrapText="1"/>
    </xf>
    <xf numFmtId="0" fontId="1" fillId="0" borderId="0" xfId="6" applyFont="1" applyFill="1"/>
    <xf numFmtId="0" fontId="17" fillId="0" borderId="0" xfId="6" applyFont="1" applyFill="1"/>
    <xf numFmtId="0" fontId="1" fillId="0" borderId="0" xfId="6" applyFont="1" applyAlignment="1">
      <alignment horizontal="center" vertical="center"/>
    </xf>
    <xf numFmtId="2" fontId="1" fillId="0" borderId="0" xfId="6" applyNumberFormat="1" applyFont="1" applyAlignment="1">
      <alignment wrapText="1"/>
    </xf>
    <xf numFmtId="2" fontId="4" fillId="0" borderId="5" xfId="6" applyNumberFormat="1" applyFont="1" applyFill="1" applyBorder="1" applyAlignment="1">
      <alignment horizontal="left" vertical="center" wrapText="1"/>
    </xf>
    <xf numFmtId="0" fontId="4" fillId="0" borderId="0" xfId="6" applyFont="1" applyAlignment="1">
      <alignment horizontal="center" vertical="center"/>
    </xf>
    <xf numFmtId="0" fontId="2" fillId="0" borderId="0" xfId="6" applyFont="1" applyAlignment="1">
      <alignment vertical="center"/>
    </xf>
    <xf numFmtId="0" fontId="1" fillId="0" borderId="0" xfId="6" applyFont="1" applyAlignment="1">
      <alignment wrapText="1"/>
    </xf>
    <xf numFmtId="0" fontId="4" fillId="0" borderId="5" xfId="6" applyFont="1" applyFill="1" applyBorder="1" applyAlignment="1">
      <alignment vertical="center" wrapText="1"/>
    </xf>
    <xf numFmtId="49" fontId="4" fillId="0" borderId="5" xfId="6" applyNumberFormat="1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left" wrapText="1"/>
    </xf>
    <xf numFmtId="0" fontId="4" fillId="0" borderId="5" xfId="6" applyFont="1" applyBorder="1" applyAlignment="1">
      <alignment horizontal="left" wrapText="1"/>
    </xf>
    <xf numFmtId="0" fontId="4" fillId="0" borderId="5" xfId="6" applyFont="1" applyFill="1" applyBorder="1" applyAlignment="1">
      <alignment horizontal="left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0" xfId="6" applyFont="1" applyAlignment="1">
      <alignment wrapText="1"/>
    </xf>
    <xf numFmtId="0" fontId="48" fillId="0" borderId="0" xfId="1" applyFont="1" applyAlignment="1"/>
    <xf numFmtId="0" fontId="1" fillId="0" borderId="0" xfId="1" applyFont="1"/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/>
    <xf numFmtId="0" fontId="5" fillId="0" borderId="11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164" fontId="5" fillId="0" borderId="5" xfId="2" applyNumberFormat="1" applyFont="1" applyFill="1" applyBorder="1" applyAlignment="1">
      <alignment horizontal="center" vertical="center" wrapText="1"/>
    </xf>
    <xf numFmtId="0" fontId="49" fillId="0" borderId="5" xfId="1" applyFont="1" applyBorder="1" applyAlignment="1">
      <alignment horizontal="left" vertical="center" wrapText="1" indent="1"/>
    </xf>
    <xf numFmtId="0" fontId="50" fillId="0" borderId="12" xfId="1" applyFont="1" applyBorder="1" applyAlignment="1">
      <alignment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0" fontId="50" fillId="0" borderId="1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 wrapText="1"/>
    </xf>
    <xf numFmtId="164" fontId="5" fillId="0" borderId="5" xfId="3" applyNumberFormat="1" applyFont="1" applyFill="1" applyBorder="1" applyAlignment="1">
      <alignment horizontal="center" vertical="center" wrapText="1"/>
    </xf>
    <xf numFmtId="0" fontId="1" fillId="0" borderId="0" xfId="1" applyFont="1" applyBorder="1"/>
    <xf numFmtId="0" fontId="52" fillId="0" borderId="5" xfId="4" applyFont="1" applyFill="1" applyBorder="1" applyAlignment="1">
      <alignment vertical="center" wrapText="1"/>
    </xf>
    <xf numFmtId="3" fontId="5" fillId="0" borderId="5" xfId="3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1" fontId="8" fillId="0" borderId="0" xfId="5" applyNumberFormat="1" applyFont="1" applyFill="1" applyProtection="1">
      <protection locked="0"/>
    </xf>
    <xf numFmtId="1" fontId="53" fillId="0" borderId="0" xfId="5" applyNumberFormat="1" applyFont="1" applyFill="1" applyAlignment="1" applyProtection="1">
      <protection locked="0"/>
    </xf>
    <xf numFmtId="1" fontId="54" fillId="0" borderId="0" xfId="5" applyNumberFormat="1" applyFont="1" applyFill="1" applyAlignment="1" applyProtection="1">
      <protection locked="0"/>
    </xf>
    <xf numFmtId="1" fontId="9" fillId="0" borderId="0" xfId="5" applyNumberFormat="1" applyFont="1" applyFill="1" applyAlignment="1" applyProtection="1">
      <protection locked="0"/>
    </xf>
    <xf numFmtId="1" fontId="10" fillId="0" borderId="0" xfId="5" applyNumberFormat="1" applyFont="1" applyFill="1" applyAlignment="1" applyProtection="1">
      <protection locked="0"/>
    </xf>
    <xf numFmtId="1" fontId="3" fillId="0" borderId="0" xfId="5" applyNumberFormat="1" applyFont="1" applyFill="1" applyAlignment="1" applyProtection="1">
      <alignment horizontal="center"/>
      <protection locked="0"/>
    </xf>
    <xf numFmtId="1" fontId="11" fillId="0" borderId="0" xfId="5" applyNumberFormat="1" applyFont="1" applyFill="1" applyAlignment="1" applyProtection="1">
      <alignment horizontal="center"/>
      <protection locked="0"/>
    </xf>
    <xf numFmtId="1" fontId="12" fillId="0" borderId="0" xfId="5" applyNumberFormat="1" applyFont="1" applyFill="1" applyAlignment="1" applyProtection="1">
      <alignment horizontal="right"/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Alignment="1" applyProtection="1">
      <protection locked="0"/>
    </xf>
    <xf numFmtId="1" fontId="5" fillId="0" borderId="0" xfId="5" applyNumberFormat="1" applyFont="1" applyFill="1" applyProtection="1">
      <protection locked="0"/>
    </xf>
    <xf numFmtId="1" fontId="53" fillId="0" borderId="10" xfId="5" applyNumberFormat="1" applyFont="1" applyFill="1" applyBorder="1" applyAlignment="1" applyProtection="1">
      <protection locked="0"/>
    </xf>
    <xf numFmtId="1" fontId="13" fillId="0" borderId="10" xfId="5" applyNumberFormat="1" applyFont="1" applyFill="1" applyBorder="1" applyAlignment="1" applyProtection="1">
      <protection locked="0"/>
    </xf>
    <xf numFmtId="1" fontId="9" fillId="0" borderId="10" xfId="5" applyNumberFormat="1" applyFont="1" applyFill="1" applyBorder="1" applyAlignment="1" applyProtection="1">
      <protection locked="0"/>
    </xf>
    <xf numFmtId="1" fontId="3" fillId="0" borderId="10" xfId="5" applyNumberFormat="1" applyFont="1" applyFill="1" applyBorder="1" applyAlignment="1" applyProtection="1">
      <protection locked="0"/>
    </xf>
    <xf numFmtId="1" fontId="3" fillId="0" borderId="0" xfId="5" applyNumberFormat="1" applyFont="1" applyFill="1" applyBorder="1" applyAlignment="1" applyProtection="1">
      <alignment horizontal="center"/>
      <protection locked="0"/>
    </xf>
    <xf numFmtId="165" fontId="11" fillId="0" borderId="0" xfId="5" applyNumberFormat="1" applyFont="1" applyFill="1" applyBorder="1" applyAlignment="1" applyProtection="1">
      <alignment horizontal="center"/>
      <protection locked="0"/>
    </xf>
    <xf numFmtId="1" fontId="11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56" fillId="0" borderId="5" xfId="5" applyNumberFormat="1" applyFont="1" applyFill="1" applyBorder="1" applyAlignment="1" applyProtection="1">
      <alignment horizontal="center" vertical="center" wrapText="1"/>
    </xf>
    <xf numFmtId="1" fontId="55" fillId="0" borderId="5" xfId="5" applyNumberFormat="1" applyFont="1" applyFill="1" applyBorder="1" applyAlignment="1" applyProtection="1">
      <alignment horizontal="center" vertical="center" wrapText="1"/>
    </xf>
    <xf numFmtId="1" fontId="56" fillId="0" borderId="0" xfId="5" applyNumberFormat="1" applyFont="1" applyFill="1" applyProtection="1">
      <protection locked="0"/>
    </xf>
    <xf numFmtId="1" fontId="1" fillId="0" borderId="5" xfId="5" applyNumberFormat="1" applyFont="1" applyFill="1" applyBorder="1" applyAlignment="1" applyProtection="1">
      <alignment horizontal="center"/>
    </xf>
    <xf numFmtId="1" fontId="2" fillId="0" borderId="5" xfId="5" applyNumberFormat="1" applyFont="1" applyFill="1" applyBorder="1" applyAlignment="1" applyProtection="1">
      <alignment horizontal="center" vertical="center"/>
      <protection locked="0"/>
    </xf>
    <xf numFmtId="1" fontId="4" fillId="0" borderId="5" xfId="5" applyNumberFormat="1" applyFont="1" applyFill="1" applyBorder="1" applyAlignment="1" applyProtection="1">
      <alignment vertical="center"/>
      <protection locked="0"/>
    </xf>
    <xf numFmtId="1" fontId="1" fillId="0" borderId="0" xfId="5" applyNumberFormat="1" applyFont="1" applyFill="1" applyAlignment="1" applyProtection="1">
      <alignment vertical="center"/>
      <protection locked="0"/>
    </xf>
    <xf numFmtId="1" fontId="1" fillId="0" borderId="0" xfId="5" applyNumberFormat="1" applyFont="1" applyFill="1" applyBorder="1" applyAlignment="1" applyProtection="1">
      <alignment vertical="center"/>
      <protection locked="0"/>
    </xf>
    <xf numFmtId="1" fontId="4" fillId="0" borderId="0" xfId="5" applyNumberFormat="1" applyFont="1" applyFill="1" applyBorder="1" applyAlignment="1" applyProtection="1">
      <alignment horizontal="center" vertical="center"/>
      <protection locked="0"/>
    </xf>
    <xf numFmtId="1" fontId="4" fillId="0" borderId="5" xfId="5" applyNumberFormat="1" applyFont="1" applyFill="1" applyBorder="1" applyAlignment="1" applyProtection="1">
      <alignment horizontal="left" vertical="center"/>
      <protection locked="0"/>
    </xf>
    <xf numFmtId="1" fontId="57" fillId="0" borderId="0" xfId="5" applyNumberFormat="1" applyFont="1" applyFill="1" applyBorder="1" applyProtection="1">
      <protection locked="0"/>
    </xf>
    <xf numFmtId="165" fontId="57" fillId="0" borderId="0" xfId="5" applyNumberFormat="1" applyFont="1" applyFill="1" applyBorder="1" applyProtection="1">
      <protection locked="0"/>
    </xf>
    <xf numFmtId="3" fontId="57" fillId="0" borderId="0" xfId="5" applyNumberFormat="1" applyFont="1" applyFill="1" applyBorder="1" applyProtection="1">
      <protection locked="0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3" fontId="4" fillId="0" borderId="0" xfId="6" applyNumberFormat="1" applyFont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0" fontId="34" fillId="0" borderId="0" xfId="11" applyFont="1" applyFill="1" applyAlignment="1"/>
    <xf numFmtId="0" fontId="40" fillId="0" borderId="0" xfId="11" applyFont="1" applyFill="1" applyAlignment="1"/>
    <xf numFmtId="0" fontId="24" fillId="0" borderId="0" xfId="11" applyFont="1" applyFill="1" applyBorder="1" applyAlignment="1">
      <alignment horizontal="right" vertical="center"/>
    </xf>
    <xf numFmtId="1" fontId="31" fillId="0" borderId="5" xfId="12" applyNumberFormat="1" applyFont="1" applyFill="1" applyBorder="1" applyAlignment="1">
      <alignment horizontal="center" vertical="center" wrapText="1"/>
    </xf>
    <xf numFmtId="0" fontId="58" fillId="0" borderId="5" xfId="11" applyFont="1" applyFill="1" applyBorder="1" applyAlignment="1">
      <alignment horizontal="center" vertical="center" wrapText="1"/>
    </xf>
    <xf numFmtId="3" fontId="26" fillId="0" borderId="5" xfId="11" applyNumberFormat="1" applyFont="1" applyFill="1" applyBorder="1" applyAlignment="1">
      <alignment horizontal="center" vertical="center"/>
    </xf>
    <xf numFmtId="164" fontId="59" fillId="0" borderId="5" xfId="11" applyNumberFormat="1" applyFont="1" applyFill="1" applyBorder="1" applyAlignment="1">
      <alignment horizontal="center" vertical="center"/>
    </xf>
    <xf numFmtId="164" fontId="60" fillId="0" borderId="5" xfId="11" applyNumberFormat="1" applyFont="1" applyFill="1" applyBorder="1" applyAlignment="1">
      <alignment horizontal="center" vertical="center"/>
    </xf>
    <xf numFmtId="3" fontId="28" fillId="0" borderId="0" xfId="11" applyNumberFormat="1" applyFont="1" applyFill="1" applyAlignment="1">
      <alignment vertical="center"/>
    </xf>
    <xf numFmtId="0" fontId="58" fillId="0" borderId="5" xfId="11" applyFont="1" applyFill="1" applyBorder="1" applyAlignment="1">
      <alignment horizontal="left" vertical="center" wrapText="1"/>
    </xf>
    <xf numFmtId="0" fontId="29" fillId="0" borderId="1" xfId="11" applyFont="1" applyFill="1" applyBorder="1" applyAlignment="1">
      <alignment horizontal="left" vertical="center"/>
    </xf>
    <xf numFmtId="164" fontId="59" fillId="0" borderId="1" xfId="11" applyNumberFormat="1" applyFont="1" applyFill="1" applyBorder="1" applyAlignment="1">
      <alignment horizontal="center" vertical="center"/>
    </xf>
    <xf numFmtId="164" fontId="60" fillId="0" borderId="1" xfId="11" applyNumberFormat="1" applyFont="1" applyFill="1" applyBorder="1" applyAlignment="1">
      <alignment horizontal="center" vertical="center"/>
    </xf>
    <xf numFmtId="3" fontId="27" fillId="0" borderId="1" xfId="11" applyNumberFormat="1" applyFont="1" applyFill="1" applyBorder="1" applyAlignment="1">
      <alignment horizontal="center" vertical="center"/>
    </xf>
    <xf numFmtId="164" fontId="27" fillId="0" borderId="1" xfId="11" applyNumberFormat="1" applyFont="1" applyFill="1" applyBorder="1" applyAlignment="1">
      <alignment horizontal="center" vertical="center"/>
    </xf>
    <xf numFmtId="0" fontId="28" fillId="0" borderId="4" xfId="11" applyFont="1" applyFill="1" applyBorder="1" applyAlignment="1">
      <alignment horizontal="left" vertical="center" wrapText="1"/>
    </xf>
    <xf numFmtId="3" fontId="30" fillId="0" borderId="4" xfId="12" applyNumberFormat="1" applyFont="1" applyFill="1" applyBorder="1" applyAlignment="1">
      <alignment horizontal="center" vertical="center" wrapText="1"/>
    </xf>
    <xf numFmtId="164" fontId="61" fillId="0" borderId="4" xfId="12" applyNumberFormat="1" applyFont="1" applyFill="1" applyBorder="1" applyAlignment="1">
      <alignment horizontal="center" vertical="center" wrapText="1"/>
    </xf>
    <xf numFmtId="3" fontId="31" fillId="0" borderId="4" xfId="11" applyNumberFormat="1" applyFont="1" applyFill="1" applyBorder="1" applyAlignment="1">
      <alignment horizontal="center" vertical="center"/>
    </xf>
    <xf numFmtId="164" fontId="24" fillId="0" borderId="4" xfId="11" applyNumberFormat="1" applyFont="1" applyFill="1" applyBorder="1" applyAlignment="1">
      <alignment horizontal="center" vertical="center"/>
    </xf>
    <xf numFmtId="164" fontId="30" fillId="0" borderId="4" xfId="12" applyNumberFormat="1" applyFont="1" applyFill="1" applyBorder="1" applyAlignment="1">
      <alignment horizontal="center" vertical="center" wrapText="1"/>
    </xf>
    <xf numFmtId="164" fontId="24" fillId="0" borderId="5" xfId="11" applyNumberFormat="1" applyFont="1" applyFill="1" applyBorder="1" applyAlignment="1">
      <alignment horizontal="center" vertical="center"/>
    </xf>
    <xf numFmtId="3" fontId="32" fillId="0" borderId="0" xfId="11" applyNumberFormat="1" applyFont="1" applyFill="1" applyAlignment="1">
      <alignment horizontal="center" vertical="center" wrapText="1"/>
    </xf>
    <xf numFmtId="0" fontId="33" fillId="0" borderId="1" xfId="11" applyFont="1" applyFill="1" applyBorder="1" applyAlignment="1">
      <alignment horizontal="center" vertical="center"/>
    </xf>
    <xf numFmtId="3" fontId="28" fillId="0" borderId="4" xfId="11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/>
    </xf>
    <xf numFmtId="164" fontId="4" fillId="0" borderId="5" xfId="6" applyNumberFormat="1" applyFont="1" applyBorder="1" applyAlignment="1">
      <alignment horizontal="center" vertical="center" wrapText="1"/>
    </xf>
    <xf numFmtId="164" fontId="4" fillId="0" borderId="5" xfId="6" applyNumberFormat="1" applyFont="1" applyBorder="1" applyAlignment="1">
      <alignment horizontal="center" vertical="center"/>
    </xf>
    <xf numFmtId="164" fontId="4" fillId="0" borderId="0" xfId="6" applyNumberFormat="1" applyFont="1" applyAlignment="1">
      <alignment horizontal="center" vertical="center"/>
    </xf>
    <xf numFmtId="3" fontId="19" fillId="0" borderId="5" xfId="6" applyNumberFormat="1" applyFont="1" applyFill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17" fillId="0" borderId="5" xfId="9" applyFont="1" applyFill="1" applyBorder="1"/>
    <xf numFmtId="164" fontId="17" fillId="0" borderId="4" xfId="10" applyNumberFormat="1" applyFont="1" applyFill="1" applyBorder="1" applyAlignment="1">
      <alignment horizontal="center" vertical="center"/>
    </xf>
    <xf numFmtId="3" fontId="17" fillId="0" borderId="4" xfId="10" applyNumberFormat="1" applyFont="1" applyFill="1" applyBorder="1" applyAlignment="1">
      <alignment horizontal="center" vertical="center"/>
    </xf>
    <xf numFmtId="3" fontId="26" fillId="0" borderId="14" xfId="11" applyNumberFormat="1" applyFont="1" applyFill="1" applyBorder="1" applyAlignment="1">
      <alignment horizontal="center" vertical="center"/>
    </xf>
    <xf numFmtId="3" fontId="27" fillId="0" borderId="8" xfId="11" applyNumberFormat="1" applyFont="1" applyFill="1" applyBorder="1" applyAlignment="1">
      <alignment horizontal="center" vertical="center"/>
    </xf>
    <xf numFmtId="165" fontId="21" fillId="0" borderId="0" xfId="11" applyNumberFormat="1" applyFont="1" applyFill="1" applyBorder="1" applyAlignment="1">
      <alignment horizontal="center" vertical="center" wrapText="1"/>
    </xf>
    <xf numFmtId="164" fontId="21" fillId="0" borderId="5" xfId="11" applyNumberFormat="1" applyFont="1" applyFill="1" applyBorder="1" applyAlignment="1">
      <alignment horizontal="center" vertical="center"/>
    </xf>
    <xf numFmtId="164" fontId="33" fillId="0" borderId="5" xfId="11" applyNumberFormat="1" applyFont="1" applyFill="1" applyBorder="1" applyAlignment="1">
      <alignment horizontal="center" vertical="center"/>
    </xf>
    <xf numFmtId="0" fontId="25" fillId="0" borderId="5" xfId="11" applyFont="1" applyFill="1" applyBorder="1" applyAlignment="1">
      <alignment horizontal="center" vertical="center" wrapText="1"/>
    </xf>
    <xf numFmtId="0" fontId="21" fillId="0" borderId="0" xfId="11" applyFont="1" applyFill="1" applyAlignment="1">
      <alignment vertical="center"/>
    </xf>
    <xf numFmtId="3" fontId="39" fillId="0" borderId="14" xfId="11" applyNumberFormat="1" applyFont="1" applyFill="1" applyBorder="1" applyAlignment="1">
      <alignment horizontal="center" vertical="center"/>
    </xf>
    <xf numFmtId="164" fontId="33" fillId="0" borderId="4" xfId="11" applyNumberFormat="1" applyFont="1" applyFill="1" applyBorder="1" applyAlignment="1">
      <alignment horizontal="center" vertical="center"/>
    </xf>
    <xf numFmtId="164" fontId="26" fillId="0" borderId="5" xfId="12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5" fillId="0" borderId="5" xfId="2" applyNumberFormat="1" applyFont="1" applyFill="1" applyBorder="1" applyAlignment="1">
      <alignment horizontal="center" vertical="center" wrapText="1"/>
    </xf>
    <xf numFmtId="167" fontId="5" fillId="0" borderId="5" xfId="3" applyNumberFormat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3" fontId="2" fillId="0" borderId="5" xfId="5" applyNumberFormat="1" applyFont="1" applyFill="1" applyBorder="1" applyAlignment="1" applyProtection="1">
      <alignment horizontal="center" vertical="center"/>
      <protection locked="0"/>
    </xf>
    <xf numFmtId="165" fontId="2" fillId="0" borderId="5" xfId="5" applyNumberFormat="1" applyFont="1" applyFill="1" applyBorder="1" applyAlignment="1" applyProtection="1">
      <alignment horizontal="center" vertical="center"/>
      <protection locked="0"/>
    </xf>
    <xf numFmtId="3" fontId="4" fillId="0" borderId="5" xfId="5" applyNumberFormat="1" applyFont="1" applyFill="1" applyBorder="1" applyAlignment="1" applyProtection="1">
      <alignment horizontal="center" vertical="center"/>
      <protection locked="0"/>
    </xf>
    <xf numFmtId="3" fontId="4" fillId="0" borderId="5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5" applyNumberFormat="1" applyFont="1" applyFill="1" applyBorder="1" applyProtection="1">
      <protection locked="0"/>
    </xf>
    <xf numFmtId="165" fontId="56" fillId="0" borderId="5" xfId="5" applyNumberFormat="1" applyFont="1" applyFill="1" applyBorder="1" applyAlignment="1" applyProtection="1">
      <alignment horizontal="center" vertical="center" wrapText="1"/>
    </xf>
    <xf numFmtId="165" fontId="4" fillId="0" borderId="5" xfId="5" applyNumberFormat="1" applyFont="1" applyFill="1" applyBorder="1" applyAlignment="1" applyProtection="1">
      <alignment horizontal="center" vertical="center"/>
      <protection locked="0"/>
    </xf>
    <xf numFmtId="165" fontId="1" fillId="0" borderId="0" xfId="5" applyNumberFormat="1" applyFont="1" applyFill="1" applyBorder="1" applyProtection="1">
      <protection locked="0"/>
    </xf>
    <xf numFmtId="165" fontId="1" fillId="0" borderId="0" xfId="5" applyNumberFormat="1" applyFont="1" applyFill="1" applyProtection="1">
      <protection locked="0"/>
    </xf>
    <xf numFmtId="164" fontId="4" fillId="0" borderId="5" xfId="5" applyNumberFormat="1" applyFont="1" applyFill="1" applyBorder="1" applyAlignment="1" applyProtection="1">
      <alignment horizontal="center" vertical="center"/>
      <protection locked="0"/>
    </xf>
    <xf numFmtId="164" fontId="57" fillId="0" borderId="0" xfId="5" applyNumberFormat="1" applyFont="1" applyFill="1" applyBorder="1" applyProtection="1">
      <protection locked="0"/>
    </xf>
    <xf numFmtId="3" fontId="4" fillId="0" borderId="5" xfId="5" applyNumberFormat="1" applyFont="1" applyFill="1" applyBorder="1" applyAlignment="1" applyProtection="1">
      <alignment horizontal="center" vertical="center" wrapText="1"/>
    </xf>
    <xf numFmtId="164" fontId="4" fillId="0" borderId="5" xfId="5" applyNumberFormat="1" applyFont="1" applyFill="1" applyBorder="1" applyAlignment="1" applyProtection="1">
      <alignment horizontal="center" vertical="center" wrapText="1"/>
    </xf>
    <xf numFmtId="164" fontId="4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5" xfId="6" applyFont="1" applyBorder="1"/>
    <xf numFmtId="3" fontId="19" fillId="0" borderId="5" xfId="6" applyNumberFormat="1" applyFont="1" applyBorder="1" applyAlignment="1">
      <alignment horizontal="center" vertical="center"/>
    </xf>
    <xf numFmtId="0" fontId="2" fillId="0" borderId="5" xfId="9" applyFont="1" applyFill="1" applyBorder="1" applyAlignment="1">
      <alignment horizontal="center" vertical="top" wrapText="1"/>
    </xf>
    <xf numFmtId="1" fontId="25" fillId="0" borderId="1" xfId="12" applyNumberFormat="1" applyFont="1" applyFill="1" applyBorder="1" applyAlignment="1">
      <alignment horizontal="center" vertical="center" wrapText="1"/>
    </xf>
    <xf numFmtId="1" fontId="25" fillId="0" borderId="4" xfId="12" applyNumberFormat="1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wrapText="1"/>
    </xf>
    <xf numFmtId="0" fontId="9" fillId="0" borderId="0" xfId="9" applyFont="1" applyFill="1" applyAlignment="1">
      <alignment horizontal="center" vertical="top" wrapText="1"/>
    </xf>
    <xf numFmtId="0" fontId="10" fillId="0" borderId="0" xfId="9" applyFont="1" applyFill="1" applyAlignment="1">
      <alignment horizontal="center" vertical="center" wrapText="1"/>
    </xf>
    <xf numFmtId="0" fontId="3" fillId="0" borderId="0" xfId="9" applyFont="1" applyFill="1" applyAlignment="1">
      <alignment horizontal="center" vertical="center" wrapText="1"/>
    </xf>
    <xf numFmtId="0" fontId="19" fillId="0" borderId="0" xfId="9" applyFont="1" applyFill="1" applyAlignment="1">
      <alignment horizontal="center" vertical="top" wrapText="1"/>
    </xf>
    <xf numFmtId="0" fontId="2" fillId="0" borderId="0" xfId="9" applyFont="1" applyFill="1" applyAlignment="1">
      <alignment horizontal="center" vertical="top" wrapText="1"/>
    </xf>
    <xf numFmtId="0" fontId="20" fillId="0" borderId="0" xfId="11" applyFont="1" applyFill="1" applyAlignment="1">
      <alignment horizontal="center"/>
    </xf>
    <xf numFmtId="0" fontId="22" fillId="0" borderId="0" xfId="11" applyFont="1" applyFill="1" applyAlignment="1">
      <alignment horizontal="center"/>
    </xf>
    <xf numFmtId="0" fontId="34" fillId="0" borderId="0" xfId="11" applyFont="1" applyFill="1" applyAlignment="1">
      <alignment horizontal="center"/>
    </xf>
    <xf numFmtId="0" fontId="35" fillId="0" borderId="0" xfId="11" applyFont="1" applyFill="1" applyAlignment="1">
      <alignment horizontal="center"/>
    </xf>
    <xf numFmtId="0" fontId="4" fillId="0" borderId="5" xfId="6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2" fillId="0" borderId="10" xfId="6" applyFont="1" applyBorder="1" applyAlignment="1">
      <alignment horizontal="center"/>
    </xf>
    <xf numFmtId="0" fontId="4" fillId="0" borderId="10" xfId="6" applyFont="1" applyBorder="1" applyAlignment="1">
      <alignment horizontal="center"/>
    </xf>
    <xf numFmtId="0" fontId="5" fillId="3" borderId="5" xfId="6" applyFont="1" applyFill="1" applyBorder="1" applyAlignment="1">
      <alignment horizontal="center" vertical="center" wrapText="1"/>
    </xf>
    <xf numFmtId="0" fontId="15" fillId="0" borderId="5" xfId="6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40" fillId="0" borderId="0" xfId="11" applyFont="1" applyFill="1" applyAlignment="1">
      <alignment horizontal="center"/>
    </xf>
    <xf numFmtId="0" fontId="23" fillId="0" borderId="5" xfId="11" applyFont="1" applyFill="1" applyBorder="1" applyAlignment="1">
      <alignment horizontal="center"/>
    </xf>
    <xf numFmtId="0" fontId="25" fillId="0" borderId="2" xfId="11" applyFont="1" applyFill="1" applyBorder="1" applyAlignment="1">
      <alignment horizontal="center" vertical="center"/>
    </xf>
    <xf numFmtId="0" fontId="25" fillId="0" borderId="9" xfId="11" applyFont="1" applyFill="1" applyBorder="1" applyAlignment="1">
      <alignment horizontal="center" vertical="center"/>
    </xf>
    <xf numFmtId="0" fontId="25" fillId="0" borderId="3" xfId="11" applyFont="1" applyFill="1" applyBorder="1" applyAlignment="1">
      <alignment horizontal="center" vertical="center"/>
    </xf>
    <xf numFmtId="0" fontId="25" fillId="0" borderId="2" xfId="11" applyFont="1" applyFill="1" applyBorder="1" applyAlignment="1">
      <alignment horizontal="center" vertical="center" wrapText="1"/>
    </xf>
    <xf numFmtId="0" fontId="25" fillId="0" borderId="9" xfId="11" applyFont="1" applyFill="1" applyBorder="1" applyAlignment="1">
      <alignment horizontal="center" vertical="center" wrapText="1"/>
    </xf>
    <xf numFmtId="0" fontId="25" fillId="0" borderId="3" xfId="11" applyFont="1" applyFill="1" applyBorder="1" applyAlignment="1">
      <alignment horizontal="center" vertical="center" wrapText="1"/>
    </xf>
    <xf numFmtId="0" fontId="24" fillId="0" borderId="0" xfId="11" applyFont="1" applyFill="1" applyAlignment="1">
      <alignment horizontal="center"/>
    </xf>
    <xf numFmtId="0" fontId="33" fillId="0" borderId="5" xfId="1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/>
    </xf>
    <xf numFmtId="0" fontId="4" fillId="0" borderId="6" xfId="6" applyFont="1" applyFill="1" applyBorder="1" applyAlignment="1">
      <alignment horizontal="center"/>
    </xf>
    <xf numFmtId="0" fontId="4" fillId="0" borderId="4" xfId="6" applyFont="1" applyFill="1" applyBorder="1" applyAlignment="1">
      <alignment horizontal="center"/>
    </xf>
    <xf numFmtId="0" fontId="4" fillId="0" borderId="5" xfId="6" applyFont="1" applyFill="1" applyBorder="1" applyAlignment="1">
      <alignment horizontal="center" vertical="center" wrapText="1"/>
    </xf>
    <xf numFmtId="0" fontId="45" fillId="0" borderId="0" xfId="11" applyFont="1" applyFill="1" applyBorder="1" applyAlignment="1">
      <alignment horizontal="center" vertical="center" wrapText="1"/>
    </xf>
    <xf numFmtId="0" fontId="20" fillId="0" borderId="0" xfId="11" applyFont="1" applyFill="1" applyAlignment="1">
      <alignment horizontal="center" wrapText="1"/>
    </xf>
    <xf numFmtId="2" fontId="39" fillId="0" borderId="5" xfId="11" applyNumberFormat="1" applyFont="1" applyFill="1" applyBorder="1" applyAlignment="1">
      <alignment horizontal="center" vertical="center" wrapText="1"/>
    </xf>
    <xf numFmtId="0" fontId="39" fillId="0" borderId="5" xfId="11" applyFont="1" applyFill="1" applyBorder="1" applyAlignment="1">
      <alignment horizontal="center" vertical="center" wrapText="1"/>
    </xf>
    <xf numFmtId="14" fontId="28" fillId="0" borderId="5" xfId="12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7" fillId="0" borderId="0" xfId="1" applyFont="1" applyAlignment="1">
      <alignment horizontal="center"/>
    </xf>
    <xf numFmtId="0" fontId="47" fillId="0" borderId="10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1" fillId="0" borderId="15" xfId="1" applyFont="1" applyFill="1" applyBorder="1" applyAlignment="1">
      <alignment horizontal="center" vertical="center" wrapText="1"/>
    </xf>
    <xf numFmtId="0" fontId="51" fillId="0" borderId="16" xfId="1" applyFont="1" applyFill="1" applyBorder="1" applyAlignment="1">
      <alignment horizontal="center" vertical="center" wrapText="1"/>
    </xf>
    <xf numFmtId="0" fontId="51" fillId="0" borderId="7" xfId="1" applyFont="1" applyFill="1" applyBorder="1" applyAlignment="1">
      <alignment horizontal="center" vertical="center" wrapText="1"/>
    </xf>
    <xf numFmtId="0" fontId="51" fillId="0" borderId="14" xfId="1" applyFont="1" applyFill="1" applyBorder="1" applyAlignment="1">
      <alignment horizontal="center" vertical="center" wrapText="1"/>
    </xf>
    <xf numFmtId="0" fontId="51" fillId="0" borderId="10" xfId="1" applyFont="1" applyFill="1" applyBorder="1" applyAlignment="1">
      <alignment horizontal="center" vertical="center" wrapText="1"/>
    </xf>
    <xf numFmtId="0" fontId="51" fillId="0" borderId="8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1" fontId="1" fillId="0" borderId="1" xfId="5" applyNumberFormat="1" applyFont="1" applyFill="1" applyBorder="1" applyAlignment="1" applyProtection="1">
      <alignment horizontal="center" vertical="center"/>
      <protection locked="0"/>
    </xf>
    <xf numFmtId="1" fontId="1" fillId="0" borderId="4" xfId="5" applyNumberFormat="1" applyFont="1" applyFill="1" applyBorder="1" applyAlignment="1" applyProtection="1">
      <alignment horizontal="center" vertical="center"/>
      <protection locked="0"/>
    </xf>
    <xf numFmtId="1" fontId="56" fillId="0" borderId="15" xfId="5" applyNumberFormat="1" applyFont="1" applyFill="1" applyBorder="1" applyAlignment="1" applyProtection="1">
      <alignment horizontal="center" vertical="center" wrapText="1"/>
    </xf>
    <xf numFmtId="1" fontId="56" fillId="0" borderId="7" xfId="5" applyNumberFormat="1" applyFont="1" applyFill="1" applyBorder="1" applyAlignment="1" applyProtection="1">
      <alignment horizontal="center" vertical="center" wrapText="1"/>
    </xf>
    <xf numFmtId="1" fontId="55" fillId="0" borderId="1" xfId="5" applyNumberFormat="1" applyFont="1" applyFill="1" applyBorder="1" applyAlignment="1" applyProtection="1">
      <alignment horizontal="center" vertical="center" wrapText="1"/>
    </xf>
    <xf numFmtId="1" fontId="55" fillId="0" borderId="4" xfId="5" applyNumberFormat="1" applyFont="1" applyFill="1" applyBorder="1" applyAlignment="1" applyProtection="1">
      <alignment horizontal="center" vertical="center" wrapText="1"/>
    </xf>
    <xf numFmtId="1" fontId="56" fillId="0" borderId="5" xfId="5" applyNumberFormat="1" applyFont="1" applyFill="1" applyBorder="1" applyAlignment="1" applyProtection="1">
      <alignment horizontal="center" vertical="center" wrapText="1"/>
    </xf>
    <xf numFmtId="1" fontId="4" fillId="0" borderId="15" xfId="5" applyNumberFormat="1" applyFont="1" applyFill="1" applyBorder="1" applyAlignment="1" applyProtection="1">
      <alignment horizontal="center" vertical="center" wrapText="1"/>
    </xf>
    <xf numFmtId="1" fontId="4" fillId="0" borderId="16" xfId="5" applyNumberFormat="1" applyFont="1" applyFill="1" applyBorder="1" applyAlignment="1" applyProtection="1">
      <alignment horizontal="center" vertical="center" wrapText="1"/>
    </xf>
    <xf numFmtId="1" fontId="4" fillId="0" borderId="7" xfId="5" applyNumberFormat="1" applyFont="1" applyFill="1" applyBorder="1" applyAlignment="1" applyProtection="1">
      <alignment horizontal="center" vertical="center" wrapText="1"/>
    </xf>
    <xf numFmtId="1" fontId="4" fillId="0" borderId="17" xfId="5" applyNumberFormat="1" applyFont="1" applyFill="1" applyBorder="1" applyAlignment="1" applyProtection="1">
      <alignment horizontal="center" vertical="center" wrapText="1"/>
    </xf>
    <xf numFmtId="1" fontId="4" fillId="0" borderId="0" xfId="5" applyNumberFormat="1" applyFont="1" applyFill="1" applyBorder="1" applyAlignment="1" applyProtection="1">
      <alignment horizontal="center" vertical="center" wrapText="1"/>
    </xf>
    <xf numFmtId="1" fontId="4" fillId="0" borderId="18" xfId="5" applyNumberFormat="1" applyFont="1" applyFill="1" applyBorder="1" applyAlignment="1" applyProtection="1">
      <alignment horizontal="center" vertical="center" wrapText="1"/>
    </xf>
    <xf numFmtId="1" fontId="4" fillId="0" borderId="14" xfId="5" applyNumberFormat="1" applyFont="1" applyFill="1" applyBorder="1" applyAlignment="1" applyProtection="1">
      <alignment horizontal="center" vertical="center" wrapText="1"/>
    </xf>
    <xf numFmtId="1" fontId="4" fillId="0" borderId="10" xfId="5" applyNumberFormat="1" applyFont="1" applyFill="1" applyBorder="1" applyAlignment="1" applyProtection="1">
      <alignment horizontal="center" vertical="center" wrapText="1"/>
    </xf>
    <xf numFmtId="1" fontId="4" fillId="0" borderId="8" xfId="5" applyNumberFormat="1" applyFont="1" applyFill="1" applyBorder="1" applyAlignment="1" applyProtection="1">
      <alignment horizontal="center" vertical="center" wrapText="1"/>
    </xf>
    <xf numFmtId="1" fontId="56" fillId="0" borderId="2" xfId="5" applyNumberFormat="1" applyFont="1" applyFill="1" applyBorder="1" applyAlignment="1" applyProtection="1">
      <alignment horizontal="center" vertical="center" wrapText="1"/>
    </xf>
    <xf numFmtId="1" fontId="56" fillId="0" borderId="3" xfId="5" applyNumberFormat="1" applyFont="1" applyFill="1" applyBorder="1" applyAlignment="1" applyProtection="1">
      <alignment horizontal="center" vertical="center" wrapText="1"/>
    </xf>
    <xf numFmtId="1" fontId="4" fillId="0" borderId="5" xfId="5" applyNumberFormat="1" applyFont="1" applyFill="1" applyBorder="1" applyAlignment="1" applyProtection="1">
      <alignment horizontal="center" vertical="center" wrapText="1"/>
    </xf>
    <xf numFmtId="1" fontId="53" fillId="0" borderId="0" xfId="5" applyNumberFormat="1" applyFont="1" applyFill="1" applyAlignment="1" applyProtection="1">
      <alignment horizontal="center"/>
      <protection locked="0"/>
    </xf>
    <xf numFmtId="1" fontId="11" fillId="0" borderId="0" xfId="5" applyNumberFormat="1" applyFont="1" applyFill="1" applyAlignment="1" applyProtection="1">
      <alignment horizontal="center"/>
      <protection locked="0"/>
    </xf>
    <xf numFmtId="1" fontId="53" fillId="0" borderId="10" xfId="5" applyNumberFormat="1" applyFont="1" applyFill="1" applyBorder="1" applyAlignment="1" applyProtection="1">
      <alignment horizontal="center"/>
      <protection locked="0"/>
    </xf>
    <xf numFmtId="1" fontId="1" fillId="0" borderId="1" xfId="5" applyNumberFormat="1" applyFont="1" applyFill="1" applyBorder="1" applyAlignment="1" applyProtection="1">
      <alignment horizontal="center"/>
    </xf>
    <xf numFmtId="1" fontId="1" fillId="0" borderId="6" xfId="5" applyNumberFormat="1" applyFont="1" applyFill="1" applyBorder="1" applyAlignment="1" applyProtection="1">
      <alignment horizontal="center"/>
    </xf>
    <xf numFmtId="1" fontId="1" fillId="0" borderId="4" xfId="5" applyNumberFormat="1" applyFont="1" applyFill="1" applyBorder="1" applyAlignment="1" applyProtection="1">
      <alignment horizontal="center"/>
    </xf>
    <xf numFmtId="1" fontId="4" fillId="0" borderId="1" xfId="5" applyNumberFormat="1" applyFont="1" applyFill="1" applyBorder="1" applyAlignment="1" applyProtection="1">
      <alignment horizontal="center" vertical="center" wrapText="1"/>
    </xf>
    <xf numFmtId="1" fontId="4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6" applyFont="1" applyFill="1" applyAlignment="1">
      <alignment horizontal="center" vertical="center" wrapText="1"/>
    </xf>
    <xf numFmtId="0" fontId="5" fillId="3" borderId="2" xfId="6" applyFont="1" applyFill="1" applyBorder="1" applyAlignment="1">
      <alignment horizontal="center" vertical="center" wrapText="1"/>
    </xf>
    <xf numFmtId="0" fontId="5" fillId="3" borderId="9" xfId="6" applyFont="1" applyFill="1" applyBorder="1" applyAlignment="1">
      <alignment horizontal="center" vertical="center" wrapText="1"/>
    </xf>
    <xf numFmtId="0" fontId="5" fillId="3" borderId="3" xfId="6" applyFont="1" applyFill="1" applyBorder="1" applyAlignment="1">
      <alignment horizontal="center" vertical="center" wrapText="1"/>
    </xf>
    <xf numFmtId="164" fontId="2" fillId="0" borderId="5" xfId="5" applyNumberFormat="1" applyFont="1" applyFill="1" applyBorder="1" applyAlignment="1" applyProtection="1">
      <alignment horizontal="center" vertical="center"/>
      <protection locked="0"/>
    </xf>
    <xf numFmtId="3" fontId="2" fillId="0" borderId="5" xfId="5" applyNumberFormat="1" applyFont="1" applyFill="1" applyBorder="1" applyAlignment="1" applyProtection="1">
      <alignment horizontal="center" vertical="center" wrapText="1"/>
    </xf>
    <xf numFmtId="164" fontId="2" fillId="0" borderId="5" xfId="5" applyNumberFormat="1" applyFont="1" applyFill="1" applyBorder="1" applyAlignment="1" applyProtection="1">
      <alignment horizontal="center" vertical="center" wrapText="1"/>
    </xf>
    <xf numFmtId="3" fontId="2" fillId="0" borderId="5" xfId="5" applyNumberFormat="1" applyFont="1" applyFill="1" applyBorder="1" applyAlignment="1" applyProtection="1">
      <alignment horizontal="center" vertical="center" wrapText="1"/>
      <protection locked="0"/>
    </xf>
    <xf numFmtId="164" fontId="2" fillId="0" borderId="5" xfId="5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5" applyNumberFormat="1" applyFont="1" applyFill="1" applyAlignment="1" applyProtection="1">
      <alignment vertical="center"/>
      <protection locked="0"/>
    </xf>
  </cellXfs>
  <cellStyles count="14">
    <cellStyle name="Звичайний 2 3" xfId="12"/>
    <cellStyle name="Звичайний 3 2" xfId="4"/>
    <cellStyle name="Обычный" xfId="0" builtinId="0"/>
    <cellStyle name="Обычный 2" xfId="6"/>
    <cellStyle name="Обычный 2 2" xfId="7"/>
    <cellStyle name="Обычный 4" xfId="10"/>
    <cellStyle name="Обычный 5" xfId="3"/>
    <cellStyle name="Обычный 6" xfId="1"/>
    <cellStyle name="Обычный 6 2" xfId="8"/>
    <cellStyle name="Обычный 6 3" xfId="2"/>
    <cellStyle name="Обычный_06" xfId="5"/>
    <cellStyle name="Обычный_09_Професійний склад" xfId="13"/>
    <cellStyle name="Обычный_27.08.2013" xfId="9"/>
    <cellStyle name="Обычный_Форма7Н" xfId="11"/>
  </cellStyles>
  <dxfs count="0"/>
  <tableStyles count="0" defaultTableStyle="TableStyleMedium2" defaultPivotStyle="PivotStyleLight16"/>
  <colors>
    <mruColors>
      <color rgb="FF4DC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3;&#1077;&#1085;&#1072;/&#1055;&#1056;&#1054;&#1060;&#1045;&#1057;_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/TEXT/&#1054;&#1073;&#1083;&#1094;&#1077;&#1085;&#1090;&#1088;/Rynok/2021/&#1087;&#1086;&#1082;&#1072;&#1079;&#1085;&#1080;&#1082;&#1080;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і"/>
      <sheetName val="Лист1"/>
      <sheetName val="Лист2"/>
      <sheetName val="Лист3"/>
      <sheetName val="Лист4"/>
    </sheetNames>
    <sheetDataSet>
      <sheetData sheetId="0">
        <row r="9">
          <cell r="I9">
            <v>20564</v>
          </cell>
          <cell r="AL9">
            <v>6629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ічень"/>
      <sheetName val="лютий"/>
      <sheetName val="березень"/>
      <sheetName val="квітень"/>
      <sheetName val="травень"/>
      <sheetName val="червень"/>
      <sheetName val="липень"/>
      <sheetName val="серпень"/>
      <sheetName val="вересень"/>
      <sheetName val="жовтень"/>
      <sheetName val="листопад"/>
      <sheetName val="грудень"/>
    </sheetNames>
    <sheetDataSet>
      <sheetData sheetId="0">
        <row r="5">
          <cell r="B5">
            <v>63277</v>
          </cell>
        </row>
      </sheetData>
      <sheetData sheetId="1">
        <row r="5">
          <cell r="B5">
            <v>66272</v>
          </cell>
        </row>
      </sheetData>
      <sheetData sheetId="2">
        <row r="5">
          <cell r="B5">
            <v>68959</v>
          </cell>
        </row>
      </sheetData>
      <sheetData sheetId="3">
        <row r="5">
          <cell r="B5">
            <v>74901</v>
          </cell>
        </row>
      </sheetData>
      <sheetData sheetId="4">
        <row r="5">
          <cell r="B5">
            <v>79252</v>
          </cell>
        </row>
      </sheetData>
      <sheetData sheetId="5">
        <row r="5">
          <cell r="B5">
            <v>82628</v>
          </cell>
        </row>
      </sheetData>
      <sheetData sheetId="6">
        <row r="5">
          <cell r="B5">
            <v>85835</v>
          </cell>
          <cell r="D5">
            <v>108.3</v>
          </cell>
          <cell r="E5">
            <v>7154</v>
          </cell>
        </row>
        <row r="6">
          <cell r="D6">
            <v>101.9</v>
          </cell>
          <cell r="E6">
            <v>682</v>
          </cell>
        </row>
        <row r="8">
          <cell r="D8">
            <v>99.3</v>
          </cell>
          <cell r="E8">
            <v>-100</v>
          </cell>
        </row>
        <row r="11">
          <cell r="D11">
            <v>107.7</v>
          </cell>
          <cell r="E11">
            <v>781</v>
          </cell>
        </row>
        <row r="12">
          <cell r="D12">
            <v>172.7</v>
          </cell>
          <cell r="E12">
            <v>8</v>
          </cell>
        </row>
        <row r="13">
          <cell r="D13">
            <v>13.3</v>
          </cell>
          <cell r="E13">
            <v>-144</v>
          </cell>
        </row>
        <row r="15">
          <cell r="D15">
            <v>89.1</v>
          </cell>
          <cell r="E15">
            <v>-361</v>
          </cell>
        </row>
        <row r="17">
          <cell r="D17">
            <v>90.8</v>
          </cell>
          <cell r="E17">
            <v>-278</v>
          </cell>
        </row>
        <row r="19">
          <cell r="D19">
            <v>300</v>
          </cell>
          <cell r="E19">
            <v>4</v>
          </cell>
        </row>
        <row r="20">
          <cell r="D20">
            <v>74.8</v>
          </cell>
          <cell r="E20">
            <v>-1275</v>
          </cell>
        </row>
        <row r="22">
          <cell r="D22">
            <v>110.3</v>
          </cell>
          <cell r="E22">
            <v>5274</v>
          </cell>
        </row>
        <row r="23">
          <cell r="D23">
            <v>104.2</v>
          </cell>
          <cell r="E23">
            <v>1358</v>
          </cell>
        </row>
        <row r="24">
          <cell r="D24">
            <v>105.4</v>
          </cell>
          <cell r="E24">
            <v>1699</v>
          </cell>
        </row>
        <row r="32">
          <cell r="D32">
            <v>100.3</v>
          </cell>
          <cell r="E32">
            <v>16</v>
          </cell>
        </row>
        <row r="33">
          <cell r="D33">
            <v>99.8</v>
          </cell>
          <cell r="E33">
            <v>-52</v>
          </cell>
        </row>
        <row r="41">
          <cell r="D41">
            <v>66.599999999999994</v>
          </cell>
          <cell r="E41">
            <v>-22855</v>
          </cell>
        </row>
        <row r="42">
          <cell r="D42">
            <v>57</v>
          </cell>
          <cell r="E42">
            <v>-8312</v>
          </cell>
        </row>
        <row r="43">
          <cell r="D43">
            <v>57.3</v>
          </cell>
          <cell r="E43">
            <v>-6695</v>
          </cell>
        </row>
        <row r="45">
          <cell r="D45">
            <v>111.1</v>
          </cell>
          <cell r="E45">
            <v>334</v>
          </cell>
        </row>
        <row r="46">
          <cell r="D46">
            <v>119.6</v>
          </cell>
          <cell r="E46">
            <v>1270.6199999999999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view="pageBreakPreview" topLeftCell="B1" zoomScale="85" zoomScaleNormal="55" zoomScaleSheetLayoutView="85" workbookViewId="0">
      <selection activeCell="B1" sqref="A1:XFD1048576"/>
    </sheetView>
  </sheetViews>
  <sheetFormatPr defaultRowHeight="13.2" x14ac:dyDescent="0.25"/>
  <cols>
    <col min="1" max="1" width="1.33203125" style="18" hidden="1" customWidth="1"/>
    <col min="2" max="2" width="22.5546875" style="18" customWidth="1"/>
    <col min="3" max="6" width="14.6640625" style="18" customWidth="1"/>
    <col min="7" max="7" width="9.109375" style="18"/>
    <col min="8" max="10" width="9.109375" style="18" customWidth="1"/>
    <col min="11" max="256" width="9.109375" style="18"/>
    <col min="257" max="257" width="0" style="18" hidden="1" customWidth="1"/>
    <col min="258" max="258" width="22.5546875" style="18" customWidth="1"/>
    <col min="259" max="262" width="14.6640625" style="18" customWidth="1"/>
    <col min="263" max="263" width="9.109375" style="18"/>
    <col min="264" max="266" width="9.109375" style="18" customWidth="1"/>
    <col min="267" max="512" width="9.109375" style="18"/>
    <col min="513" max="513" width="0" style="18" hidden="1" customWidth="1"/>
    <col min="514" max="514" width="22.5546875" style="18" customWidth="1"/>
    <col min="515" max="518" width="14.6640625" style="18" customWidth="1"/>
    <col min="519" max="519" width="9.109375" style="18"/>
    <col min="520" max="522" width="9.109375" style="18" customWidth="1"/>
    <col min="523" max="768" width="9.109375" style="18"/>
    <col min="769" max="769" width="0" style="18" hidden="1" customWidth="1"/>
    <col min="770" max="770" width="22.5546875" style="18" customWidth="1"/>
    <col min="771" max="774" width="14.6640625" style="18" customWidth="1"/>
    <col min="775" max="775" width="9.109375" style="18"/>
    <col min="776" max="778" width="9.109375" style="18" customWidth="1"/>
    <col min="779" max="1024" width="9.109375" style="18"/>
    <col min="1025" max="1025" width="0" style="18" hidden="1" customWidth="1"/>
    <col min="1026" max="1026" width="22.5546875" style="18" customWidth="1"/>
    <col min="1027" max="1030" width="14.6640625" style="18" customWidth="1"/>
    <col min="1031" max="1031" width="9.109375" style="18"/>
    <col min="1032" max="1034" width="9.109375" style="18" customWidth="1"/>
    <col min="1035" max="1280" width="9.109375" style="18"/>
    <col min="1281" max="1281" width="0" style="18" hidden="1" customWidth="1"/>
    <col min="1282" max="1282" width="22.5546875" style="18" customWidth="1"/>
    <col min="1283" max="1286" width="14.6640625" style="18" customWidth="1"/>
    <col min="1287" max="1287" width="9.109375" style="18"/>
    <col min="1288" max="1290" width="9.109375" style="18" customWidth="1"/>
    <col min="1291" max="1536" width="9.109375" style="18"/>
    <col min="1537" max="1537" width="0" style="18" hidden="1" customWidth="1"/>
    <col min="1538" max="1538" width="22.5546875" style="18" customWidth="1"/>
    <col min="1539" max="1542" width="14.6640625" style="18" customWidth="1"/>
    <col min="1543" max="1543" width="9.109375" style="18"/>
    <col min="1544" max="1546" width="9.109375" style="18" customWidth="1"/>
    <col min="1547" max="1792" width="9.109375" style="18"/>
    <col min="1793" max="1793" width="0" style="18" hidden="1" customWidth="1"/>
    <col min="1794" max="1794" width="22.5546875" style="18" customWidth="1"/>
    <col min="1795" max="1798" width="14.6640625" style="18" customWidth="1"/>
    <col min="1799" max="1799" width="9.109375" style="18"/>
    <col min="1800" max="1802" width="9.109375" style="18" customWidth="1"/>
    <col min="1803" max="2048" width="9.109375" style="18"/>
    <col min="2049" max="2049" width="0" style="18" hidden="1" customWidth="1"/>
    <col min="2050" max="2050" width="22.5546875" style="18" customWidth="1"/>
    <col min="2051" max="2054" width="14.6640625" style="18" customWidth="1"/>
    <col min="2055" max="2055" width="9.109375" style="18"/>
    <col min="2056" max="2058" width="9.109375" style="18" customWidth="1"/>
    <col min="2059" max="2304" width="9.109375" style="18"/>
    <col min="2305" max="2305" width="0" style="18" hidden="1" customWidth="1"/>
    <col min="2306" max="2306" width="22.5546875" style="18" customWidth="1"/>
    <col min="2307" max="2310" width="14.6640625" style="18" customWidth="1"/>
    <col min="2311" max="2311" width="9.109375" style="18"/>
    <col min="2312" max="2314" width="9.109375" style="18" customWidth="1"/>
    <col min="2315" max="2560" width="9.109375" style="18"/>
    <col min="2561" max="2561" width="0" style="18" hidden="1" customWidth="1"/>
    <col min="2562" max="2562" width="22.5546875" style="18" customWidth="1"/>
    <col min="2563" max="2566" width="14.6640625" style="18" customWidth="1"/>
    <col min="2567" max="2567" width="9.109375" style="18"/>
    <col min="2568" max="2570" width="9.109375" style="18" customWidth="1"/>
    <col min="2571" max="2816" width="9.109375" style="18"/>
    <col min="2817" max="2817" width="0" style="18" hidden="1" customWidth="1"/>
    <col min="2818" max="2818" width="22.5546875" style="18" customWidth="1"/>
    <col min="2819" max="2822" width="14.6640625" style="18" customWidth="1"/>
    <col min="2823" max="2823" width="9.109375" style="18"/>
    <col min="2824" max="2826" width="9.109375" style="18" customWidth="1"/>
    <col min="2827" max="3072" width="9.109375" style="18"/>
    <col min="3073" max="3073" width="0" style="18" hidden="1" customWidth="1"/>
    <col min="3074" max="3074" width="22.5546875" style="18" customWidth="1"/>
    <col min="3075" max="3078" width="14.6640625" style="18" customWidth="1"/>
    <col min="3079" max="3079" width="9.109375" style="18"/>
    <col min="3080" max="3082" width="9.109375" style="18" customWidth="1"/>
    <col min="3083" max="3328" width="9.109375" style="18"/>
    <col min="3329" max="3329" width="0" style="18" hidden="1" customWidth="1"/>
    <col min="3330" max="3330" width="22.5546875" style="18" customWidth="1"/>
    <col min="3331" max="3334" width="14.6640625" style="18" customWidth="1"/>
    <col min="3335" max="3335" width="9.109375" style="18"/>
    <col min="3336" max="3338" width="9.109375" style="18" customWidth="1"/>
    <col min="3339" max="3584" width="9.109375" style="18"/>
    <col min="3585" max="3585" width="0" style="18" hidden="1" customWidth="1"/>
    <col min="3586" max="3586" width="22.5546875" style="18" customWidth="1"/>
    <col min="3587" max="3590" width="14.6640625" style="18" customWidth="1"/>
    <col min="3591" max="3591" width="9.109375" style="18"/>
    <col min="3592" max="3594" width="9.109375" style="18" customWidth="1"/>
    <col min="3595" max="3840" width="9.109375" style="18"/>
    <col min="3841" max="3841" width="0" style="18" hidden="1" customWidth="1"/>
    <col min="3842" max="3842" width="22.5546875" style="18" customWidth="1"/>
    <col min="3843" max="3846" width="14.6640625" style="18" customWidth="1"/>
    <col min="3847" max="3847" width="9.109375" style="18"/>
    <col min="3848" max="3850" width="9.109375" style="18" customWidth="1"/>
    <col min="3851" max="4096" width="9.109375" style="18"/>
    <col min="4097" max="4097" width="0" style="18" hidden="1" customWidth="1"/>
    <col min="4098" max="4098" width="22.5546875" style="18" customWidth="1"/>
    <col min="4099" max="4102" width="14.6640625" style="18" customWidth="1"/>
    <col min="4103" max="4103" width="9.109375" style="18"/>
    <col min="4104" max="4106" width="9.109375" style="18" customWidth="1"/>
    <col min="4107" max="4352" width="9.109375" style="18"/>
    <col min="4353" max="4353" width="0" style="18" hidden="1" customWidth="1"/>
    <col min="4354" max="4354" width="22.5546875" style="18" customWidth="1"/>
    <col min="4355" max="4358" width="14.6640625" style="18" customWidth="1"/>
    <col min="4359" max="4359" width="9.109375" style="18"/>
    <col min="4360" max="4362" width="9.109375" style="18" customWidth="1"/>
    <col min="4363" max="4608" width="9.109375" style="18"/>
    <col min="4609" max="4609" width="0" style="18" hidden="1" customWidth="1"/>
    <col min="4610" max="4610" width="22.5546875" style="18" customWidth="1"/>
    <col min="4611" max="4614" width="14.6640625" style="18" customWidth="1"/>
    <col min="4615" max="4615" width="9.109375" style="18"/>
    <col min="4616" max="4618" width="9.109375" style="18" customWidth="1"/>
    <col min="4619" max="4864" width="9.109375" style="18"/>
    <col min="4865" max="4865" width="0" style="18" hidden="1" customWidth="1"/>
    <col min="4866" max="4866" width="22.5546875" style="18" customWidth="1"/>
    <col min="4867" max="4870" width="14.6640625" style="18" customWidth="1"/>
    <col min="4871" max="4871" width="9.109375" style="18"/>
    <col min="4872" max="4874" width="9.109375" style="18" customWidth="1"/>
    <col min="4875" max="5120" width="9.109375" style="18"/>
    <col min="5121" max="5121" width="0" style="18" hidden="1" customWidth="1"/>
    <col min="5122" max="5122" width="22.5546875" style="18" customWidth="1"/>
    <col min="5123" max="5126" width="14.6640625" style="18" customWidth="1"/>
    <col min="5127" max="5127" width="9.109375" style="18"/>
    <col min="5128" max="5130" width="9.109375" style="18" customWidth="1"/>
    <col min="5131" max="5376" width="9.109375" style="18"/>
    <col min="5377" max="5377" width="0" style="18" hidden="1" customWidth="1"/>
    <col min="5378" max="5378" width="22.5546875" style="18" customWidth="1"/>
    <col min="5379" max="5382" width="14.6640625" style="18" customWidth="1"/>
    <col min="5383" max="5383" width="9.109375" style="18"/>
    <col min="5384" max="5386" width="9.109375" style="18" customWidth="1"/>
    <col min="5387" max="5632" width="9.109375" style="18"/>
    <col min="5633" max="5633" width="0" style="18" hidden="1" customWidth="1"/>
    <col min="5634" max="5634" width="22.5546875" style="18" customWidth="1"/>
    <col min="5635" max="5638" width="14.6640625" style="18" customWidth="1"/>
    <col min="5639" max="5639" width="9.109375" style="18"/>
    <col min="5640" max="5642" width="9.109375" style="18" customWidth="1"/>
    <col min="5643" max="5888" width="9.109375" style="18"/>
    <col min="5889" max="5889" width="0" style="18" hidden="1" customWidth="1"/>
    <col min="5890" max="5890" width="22.5546875" style="18" customWidth="1"/>
    <col min="5891" max="5894" width="14.6640625" style="18" customWidth="1"/>
    <col min="5895" max="5895" width="9.109375" style="18"/>
    <col min="5896" max="5898" width="9.109375" style="18" customWidth="1"/>
    <col min="5899" max="6144" width="9.109375" style="18"/>
    <col min="6145" max="6145" width="0" style="18" hidden="1" customWidth="1"/>
    <col min="6146" max="6146" width="22.5546875" style="18" customWidth="1"/>
    <col min="6147" max="6150" width="14.6640625" style="18" customWidth="1"/>
    <col min="6151" max="6151" width="9.109375" style="18"/>
    <col min="6152" max="6154" width="9.109375" style="18" customWidth="1"/>
    <col min="6155" max="6400" width="9.109375" style="18"/>
    <col min="6401" max="6401" width="0" style="18" hidden="1" customWidth="1"/>
    <col min="6402" max="6402" width="22.5546875" style="18" customWidth="1"/>
    <col min="6403" max="6406" width="14.6640625" style="18" customWidth="1"/>
    <col min="6407" max="6407" width="9.109375" style="18"/>
    <col min="6408" max="6410" width="9.109375" style="18" customWidth="1"/>
    <col min="6411" max="6656" width="9.109375" style="18"/>
    <col min="6657" max="6657" width="0" style="18" hidden="1" customWidth="1"/>
    <col min="6658" max="6658" width="22.5546875" style="18" customWidth="1"/>
    <col min="6659" max="6662" width="14.6640625" style="18" customWidth="1"/>
    <col min="6663" max="6663" width="9.109375" style="18"/>
    <col min="6664" max="6666" width="9.109375" style="18" customWidth="1"/>
    <col min="6667" max="6912" width="9.109375" style="18"/>
    <col min="6913" max="6913" width="0" style="18" hidden="1" customWidth="1"/>
    <col min="6914" max="6914" width="22.5546875" style="18" customWidth="1"/>
    <col min="6915" max="6918" width="14.6640625" style="18" customWidth="1"/>
    <col min="6919" max="6919" width="9.109375" style="18"/>
    <col min="6920" max="6922" width="9.109375" style="18" customWidth="1"/>
    <col min="6923" max="7168" width="9.109375" style="18"/>
    <col min="7169" max="7169" width="0" style="18" hidden="1" customWidth="1"/>
    <col min="7170" max="7170" width="22.5546875" style="18" customWidth="1"/>
    <col min="7171" max="7174" width="14.6640625" style="18" customWidth="1"/>
    <col min="7175" max="7175" width="9.109375" style="18"/>
    <col min="7176" max="7178" width="9.109375" style="18" customWidth="1"/>
    <col min="7179" max="7424" width="9.109375" style="18"/>
    <col min="7425" max="7425" width="0" style="18" hidden="1" customWidth="1"/>
    <col min="7426" max="7426" width="22.5546875" style="18" customWidth="1"/>
    <col min="7427" max="7430" width="14.6640625" style="18" customWidth="1"/>
    <col min="7431" max="7431" width="9.109375" style="18"/>
    <col min="7432" max="7434" width="9.109375" style="18" customWidth="1"/>
    <col min="7435" max="7680" width="9.109375" style="18"/>
    <col min="7681" max="7681" width="0" style="18" hidden="1" customWidth="1"/>
    <col min="7682" max="7682" width="22.5546875" style="18" customWidth="1"/>
    <col min="7683" max="7686" width="14.6640625" style="18" customWidth="1"/>
    <col min="7687" max="7687" width="9.109375" style="18"/>
    <col min="7688" max="7690" width="9.109375" style="18" customWidth="1"/>
    <col min="7691" max="7936" width="9.109375" style="18"/>
    <col min="7937" max="7937" width="0" style="18" hidden="1" customWidth="1"/>
    <col min="7938" max="7938" width="22.5546875" style="18" customWidth="1"/>
    <col min="7939" max="7942" width="14.6640625" style="18" customWidth="1"/>
    <col min="7943" max="7943" width="9.109375" style="18"/>
    <col min="7944" max="7946" width="9.109375" style="18" customWidth="1"/>
    <col min="7947" max="8192" width="9.109375" style="18"/>
    <col min="8193" max="8193" width="0" style="18" hidden="1" customWidth="1"/>
    <col min="8194" max="8194" width="22.5546875" style="18" customWidth="1"/>
    <col min="8195" max="8198" width="14.6640625" style="18" customWidth="1"/>
    <col min="8199" max="8199" width="9.109375" style="18"/>
    <col min="8200" max="8202" width="9.109375" style="18" customWidth="1"/>
    <col min="8203" max="8448" width="9.109375" style="18"/>
    <col min="8449" max="8449" width="0" style="18" hidden="1" customWidth="1"/>
    <col min="8450" max="8450" width="22.5546875" style="18" customWidth="1"/>
    <col min="8451" max="8454" width="14.6640625" style="18" customWidth="1"/>
    <col min="8455" max="8455" width="9.109375" style="18"/>
    <col min="8456" max="8458" width="9.109375" style="18" customWidth="1"/>
    <col min="8459" max="8704" width="9.109375" style="18"/>
    <col min="8705" max="8705" width="0" style="18" hidden="1" customWidth="1"/>
    <col min="8706" max="8706" width="22.5546875" style="18" customWidth="1"/>
    <col min="8707" max="8710" width="14.6640625" style="18" customWidth="1"/>
    <col min="8711" max="8711" width="9.109375" style="18"/>
    <col min="8712" max="8714" width="9.109375" style="18" customWidth="1"/>
    <col min="8715" max="8960" width="9.109375" style="18"/>
    <col min="8961" max="8961" width="0" style="18" hidden="1" customWidth="1"/>
    <col min="8962" max="8962" width="22.5546875" style="18" customWidth="1"/>
    <col min="8963" max="8966" width="14.6640625" style="18" customWidth="1"/>
    <col min="8967" max="8967" width="9.109375" style="18"/>
    <col min="8968" max="8970" width="9.109375" style="18" customWidth="1"/>
    <col min="8971" max="9216" width="9.109375" style="18"/>
    <col min="9217" max="9217" width="0" style="18" hidden="1" customWidth="1"/>
    <col min="9218" max="9218" width="22.5546875" style="18" customWidth="1"/>
    <col min="9219" max="9222" width="14.6640625" style="18" customWidth="1"/>
    <col min="9223" max="9223" width="9.109375" style="18"/>
    <col min="9224" max="9226" width="9.109375" style="18" customWidth="1"/>
    <col min="9227" max="9472" width="9.109375" style="18"/>
    <col min="9473" max="9473" width="0" style="18" hidden="1" customWidth="1"/>
    <col min="9474" max="9474" width="22.5546875" style="18" customWidth="1"/>
    <col min="9475" max="9478" width="14.6640625" style="18" customWidth="1"/>
    <col min="9479" max="9479" width="9.109375" style="18"/>
    <col min="9480" max="9482" width="9.109375" style="18" customWidth="1"/>
    <col min="9483" max="9728" width="9.109375" style="18"/>
    <col min="9729" max="9729" width="0" style="18" hidden="1" customWidth="1"/>
    <col min="9730" max="9730" width="22.5546875" style="18" customWidth="1"/>
    <col min="9731" max="9734" width="14.6640625" style="18" customWidth="1"/>
    <col min="9735" max="9735" width="9.109375" style="18"/>
    <col min="9736" max="9738" width="9.109375" style="18" customWidth="1"/>
    <col min="9739" max="9984" width="9.109375" style="18"/>
    <col min="9985" max="9985" width="0" style="18" hidden="1" customWidth="1"/>
    <col min="9986" max="9986" width="22.5546875" style="18" customWidth="1"/>
    <col min="9987" max="9990" width="14.6640625" style="18" customWidth="1"/>
    <col min="9991" max="9991" width="9.109375" style="18"/>
    <col min="9992" max="9994" width="9.109375" style="18" customWidth="1"/>
    <col min="9995" max="10240" width="9.109375" style="18"/>
    <col min="10241" max="10241" width="0" style="18" hidden="1" customWidth="1"/>
    <col min="10242" max="10242" width="22.5546875" style="18" customWidth="1"/>
    <col min="10243" max="10246" width="14.6640625" style="18" customWidth="1"/>
    <col min="10247" max="10247" width="9.109375" style="18"/>
    <col min="10248" max="10250" width="9.109375" style="18" customWidth="1"/>
    <col min="10251" max="10496" width="9.109375" style="18"/>
    <col min="10497" max="10497" width="0" style="18" hidden="1" customWidth="1"/>
    <col min="10498" max="10498" width="22.5546875" style="18" customWidth="1"/>
    <col min="10499" max="10502" width="14.6640625" style="18" customWidth="1"/>
    <col min="10503" max="10503" width="9.109375" style="18"/>
    <col min="10504" max="10506" width="9.109375" style="18" customWidth="1"/>
    <col min="10507" max="10752" width="9.109375" style="18"/>
    <col min="10753" max="10753" width="0" style="18" hidden="1" customWidth="1"/>
    <col min="10754" max="10754" width="22.5546875" style="18" customWidth="1"/>
    <col min="10755" max="10758" width="14.6640625" style="18" customWidth="1"/>
    <col min="10759" max="10759" width="9.109375" style="18"/>
    <col min="10760" max="10762" width="9.109375" style="18" customWidth="1"/>
    <col min="10763" max="11008" width="9.109375" style="18"/>
    <col min="11009" max="11009" width="0" style="18" hidden="1" customWidth="1"/>
    <col min="11010" max="11010" width="22.5546875" style="18" customWidth="1"/>
    <col min="11011" max="11014" width="14.6640625" style="18" customWidth="1"/>
    <col min="11015" max="11015" width="9.109375" style="18"/>
    <col min="11016" max="11018" width="9.109375" style="18" customWidth="1"/>
    <col min="11019" max="11264" width="9.109375" style="18"/>
    <col min="11265" max="11265" width="0" style="18" hidden="1" customWidth="1"/>
    <col min="11266" max="11266" width="22.5546875" style="18" customWidth="1"/>
    <col min="11267" max="11270" width="14.6640625" style="18" customWidth="1"/>
    <col min="11271" max="11271" width="9.109375" style="18"/>
    <col min="11272" max="11274" width="9.109375" style="18" customWidth="1"/>
    <col min="11275" max="11520" width="9.109375" style="18"/>
    <col min="11521" max="11521" width="0" style="18" hidden="1" customWidth="1"/>
    <col min="11522" max="11522" width="22.5546875" style="18" customWidth="1"/>
    <col min="11523" max="11526" width="14.6640625" style="18" customWidth="1"/>
    <col min="11527" max="11527" width="9.109375" style="18"/>
    <col min="11528" max="11530" width="9.109375" style="18" customWidth="1"/>
    <col min="11531" max="11776" width="9.109375" style="18"/>
    <col min="11777" max="11777" width="0" style="18" hidden="1" customWidth="1"/>
    <col min="11778" max="11778" width="22.5546875" style="18" customWidth="1"/>
    <col min="11779" max="11782" width="14.6640625" style="18" customWidth="1"/>
    <col min="11783" max="11783" width="9.109375" style="18"/>
    <col min="11784" max="11786" width="9.109375" style="18" customWidth="1"/>
    <col min="11787" max="12032" width="9.109375" style="18"/>
    <col min="12033" max="12033" width="0" style="18" hidden="1" customWidth="1"/>
    <col min="12034" max="12034" width="22.5546875" style="18" customWidth="1"/>
    <col min="12035" max="12038" width="14.6640625" style="18" customWidth="1"/>
    <col min="12039" max="12039" width="9.109375" style="18"/>
    <col min="12040" max="12042" width="9.109375" style="18" customWidth="1"/>
    <col min="12043" max="12288" width="9.109375" style="18"/>
    <col min="12289" max="12289" width="0" style="18" hidden="1" customWidth="1"/>
    <col min="12290" max="12290" width="22.5546875" style="18" customWidth="1"/>
    <col min="12291" max="12294" width="14.6640625" style="18" customWidth="1"/>
    <col min="12295" max="12295" width="9.109375" style="18"/>
    <col min="12296" max="12298" width="9.109375" style="18" customWidth="1"/>
    <col min="12299" max="12544" width="9.109375" style="18"/>
    <col min="12545" max="12545" width="0" style="18" hidden="1" customWidth="1"/>
    <col min="12546" max="12546" width="22.5546875" style="18" customWidth="1"/>
    <col min="12547" max="12550" width="14.6640625" style="18" customWidth="1"/>
    <col min="12551" max="12551" width="9.109375" style="18"/>
    <col min="12552" max="12554" width="9.109375" style="18" customWidth="1"/>
    <col min="12555" max="12800" width="9.109375" style="18"/>
    <col min="12801" max="12801" width="0" style="18" hidden="1" customWidth="1"/>
    <col min="12802" max="12802" width="22.5546875" style="18" customWidth="1"/>
    <col min="12803" max="12806" width="14.6640625" style="18" customWidth="1"/>
    <col min="12807" max="12807" width="9.109375" style="18"/>
    <col min="12808" max="12810" width="9.109375" style="18" customWidth="1"/>
    <col min="12811" max="13056" width="9.109375" style="18"/>
    <col min="13057" max="13057" width="0" style="18" hidden="1" customWidth="1"/>
    <col min="13058" max="13058" width="22.5546875" style="18" customWidth="1"/>
    <col min="13059" max="13062" width="14.6640625" style="18" customWidth="1"/>
    <col min="13063" max="13063" width="9.109375" style="18"/>
    <col min="13064" max="13066" width="9.109375" style="18" customWidth="1"/>
    <col min="13067" max="13312" width="9.109375" style="18"/>
    <col min="13313" max="13313" width="0" style="18" hidden="1" customWidth="1"/>
    <col min="13314" max="13314" width="22.5546875" style="18" customWidth="1"/>
    <col min="13315" max="13318" width="14.6640625" style="18" customWidth="1"/>
    <col min="13319" max="13319" width="9.109375" style="18"/>
    <col min="13320" max="13322" width="9.109375" style="18" customWidth="1"/>
    <col min="13323" max="13568" width="9.109375" style="18"/>
    <col min="13569" max="13569" width="0" style="18" hidden="1" customWidth="1"/>
    <col min="13570" max="13570" width="22.5546875" style="18" customWidth="1"/>
    <col min="13571" max="13574" width="14.6640625" style="18" customWidth="1"/>
    <col min="13575" max="13575" width="9.109375" style="18"/>
    <col min="13576" max="13578" width="9.109375" style="18" customWidth="1"/>
    <col min="13579" max="13824" width="9.109375" style="18"/>
    <col min="13825" max="13825" width="0" style="18" hidden="1" customWidth="1"/>
    <col min="13826" max="13826" width="22.5546875" style="18" customWidth="1"/>
    <col min="13827" max="13830" width="14.6640625" style="18" customWidth="1"/>
    <col min="13831" max="13831" width="9.109375" style="18"/>
    <col min="13832" max="13834" width="9.109375" style="18" customWidth="1"/>
    <col min="13835" max="14080" width="9.109375" style="18"/>
    <col min="14081" max="14081" width="0" style="18" hidden="1" customWidth="1"/>
    <col min="14082" max="14082" width="22.5546875" style="18" customWidth="1"/>
    <col min="14083" max="14086" width="14.6640625" style="18" customWidth="1"/>
    <col min="14087" max="14087" width="9.109375" style="18"/>
    <col min="14088" max="14090" width="9.109375" style="18" customWidth="1"/>
    <col min="14091" max="14336" width="9.109375" style="18"/>
    <col min="14337" max="14337" width="0" style="18" hidden="1" customWidth="1"/>
    <col min="14338" max="14338" width="22.5546875" style="18" customWidth="1"/>
    <col min="14339" max="14342" width="14.6640625" style="18" customWidth="1"/>
    <col min="14343" max="14343" width="9.109375" style="18"/>
    <col min="14344" max="14346" width="9.109375" style="18" customWidth="1"/>
    <col min="14347" max="14592" width="9.109375" style="18"/>
    <col min="14593" max="14593" width="0" style="18" hidden="1" customWidth="1"/>
    <col min="14594" max="14594" width="22.5546875" style="18" customWidth="1"/>
    <col min="14595" max="14598" width="14.6640625" style="18" customWidth="1"/>
    <col min="14599" max="14599" width="9.109375" style="18"/>
    <col min="14600" max="14602" width="9.109375" style="18" customWidth="1"/>
    <col min="14603" max="14848" width="9.109375" style="18"/>
    <col min="14849" max="14849" width="0" style="18" hidden="1" customWidth="1"/>
    <col min="14850" max="14850" width="22.5546875" style="18" customWidth="1"/>
    <col min="14851" max="14854" width="14.6640625" style="18" customWidth="1"/>
    <col min="14855" max="14855" width="9.109375" style="18"/>
    <col min="14856" max="14858" width="9.109375" style="18" customWidth="1"/>
    <col min="14859" max="15104" width="9.109375" style="18"/>
    <col min="15105" max="15105" width="0" style="18" hidden="1" customWidth="1"/>
    <col min="15106" max="15106" width="22.5546875" style="18" customWidth="1"/>
    <col min="15107" max="15110" width="14.6640625" style="18" customWidth="1"/>
    <col min="15111" max="15111" width="9.109375" style="18"/>
    <col min="15112" max="15114" width="9.109375" style="18" customWidth="1"/>
    <col min="15115" max="15360" width="9.109375" style="18"/>
    <col min="15361" max="15361" width="0" style="18" hidden="1" customWidth="1"/>
    <col min="15362" max="15362" width="22.5546875" style="18" customWidth="1"/>
    <col min="15363" max="15366" width="14.6640625" style="18" customWidth="1"/>
    <col min="15367" max="15367" width="9.109375" style="18"/>
    <col min="15368" max="15370" width="9.109375" style="18" customWidth="1"/>
    <col min="15371" max="15616" width="9.109375" style="18"/>
    <col min="15617" max="15617" width="0" style="18" hidden="1" customWidth="1"/>
    <col min="15618" max="15618" width="22.5546875" style="18" customWidth="1"/>
    <col min="15619" max="15622" width="14.6640625" style="18" customWidth="1"/>
    <col min="15623" max="15623" width="9.109375" style="18"/>
    <col min="15624" max="15626" width="9.109375" style="18" customWidth="1"/>
    <col min="15627" max="15872" width="9.109375" style="18"/>
    <col min="15873" max="15873" width="0" style="18" hidden="1" customWidth="1"/>
    <col min="15874" max="15874" width="22.5546875" style="18" customWidth="1"/>
    <col min="15875" max="15878" width="14.6640625" style="18" customWidth="1"/>
    <col min="15879" max="15879" width="9.109375" style="18"/>
    <col min="15880" max="15882" width="9.109375" style="18" customWidth="1"/>
    <col min="15883" max="16128" width="9.109375" style="18"/>
    <col min="16129" max="16129" width="0" style="18" hidden="1" customWidth="1"/>
    <col min="16130" max="16130" width="22.5546875" style="18" customWidth="1"/>
    <col min="16131" max="16134" width="14.6640625" style="18" customWidth="1"/>
    <col min="16135" max="16135" width="9.109375" style="18"/>
    <col min="16136" max="16138" width="9.109375" style="18" customWidth="1"/>
    <col min="16139" max="16384" width="9.109375" style="18"/>
  </cols>
  <sheetData>
    <row r="1" spans="1:14" s="1" customFormat="1" ht="22.8" x14ac:dyDescent="0.3">
      <c r="A1" s="333" t="s">
        <v>5</v>
      </c>
      <c r="B1" s="333"/>
      <c r="C1" s="333"/>
      <c r="D1" s="333"/>
      <c r="E1" s="333"/>
      <c r="F1" s="333"/>
    </row>
    <row r="2" spans="1:14" s="1" customFormat="1" ht="22.8" x14ac:dyDescent="0.3">
      <c r="A2" s="333" t="s">
        <v>6</v>
      </c>
      <c r="B2" s="333"/>
      <c r="C2" s="333"/>
      <c r="D2" s="333"/>
      <c r="E2" s="333"/>
      <c r="F2" s="333"/>
    </row>
    <row r="3" spans="1:14" s="1" customFormat="1" ht="22.8" x14ac:dyDescent="0.3">
      <c r="A3" s="2"/>
      <c r="B3" s="334" t="s">
        <v>7</v>
      </c>
      <c r="C3" s="335"/>
      <c r="D3" s="335"/>
      <c r="E3" s="335"/>
      <c r="F3" s="335"/>
    </row>
    <row r="4" spans="1:14" s="1" customFormat="1" ht="17.399999999999999" customHeight="1" x14ac:dyDescent="0.3">
      <c r="A4" s="2"/>
      <c r="B4" s="336" t="s">
        <v>8</v>
      </c>
      <c r="C4" s="336"/>
      <c r="D4" s="336"/>
      <c r="E4" s="336"/>
      <c r="F4" s="336"/>
    </row>
    <row r="5" spans="1:14" s="1" customFormat="1" ht="17.399999999999999" customHeight="1" x14ac:dyDescent="0.3">
      <c r="A5" s="2"/>
      <c r="B5" s="336" t="s">
        <v>9</v>
      </c>
      <c r="C5" s="337"/>
      <c r="D5" s="337"/>
      <c r="E5" s="337"/>
      <c r="F5" s="337"/>
    </row>
    <row r="6" spans="1:14" s="1" customFormat="1" ht="16.5" customHeight="1" x14ac:dyDescent="0.3">
      <c r="A6" s="2"/>
      <c r="B6" s="2"/>
      <c r="C6" s="2"/>
      <c r="D6" s="2"/>
      <c r="E6" s="2"/>
      <c r="F6" s="3" t="s">
        <v>172</v>
      </c>
    </row>
    <row r="7" spans="1:14" s="5" customFormat="1" ht="24.75" customHeight="1" x14ac:dyDescent="0.3">
      <c r="A7" s="4"/>
      <c r="B7" s="329"/>
      <c r="C7" s="330" t="s">
        <v>500</v>
      </c>
      <c r="D7" s="330" t="s">
        <v>501</v>
      </c>
      <c r="E7" s="332" t="s">
        <v>11</v>
      </c>
      <c r="F7" s="332"/>
    </row>
    <row r="8" spans="1:14" s="5" customFormat="1" ht="30.6" customHeight="1" x14ac:dyDescent="0.3">
      <c r="A8" s="4"/>
      <c r="B8" s="329"/>
      <c r="C8" s="331"/>
      <c r="D8" s="331"/>
      <c r="E8" s="158" t="s">
        <v>0</v>
      </c>
      <c r="F8" s="158" t="s">
        <v>3</v>
      </c>
    </row>
    <row r="9" spans="1:14" s="6" customFormat="1" ht="27.75" customHeight="1" x14ac:dyDescent="0.3">
      <c r="B9" s="7" t="s">
        <v>321</v>
      </c>
      <c r="C9" s="8">
        <f>SUM(C10:C38)</f>
        <v>6013</v>
      </c>
      <c r="D9" s="8">
        <f>SUM(D10:D38)</f>
        <v>7255</v>
      </c>
      <c r="E9" s="9">
        <f>D9/C9*100</f>
        <v>120.65524696490937</v>
      </c>
      <c r="F9" s="8">
        <f>D9-C9</f>
        <v>1242</v>
      </c>
      <c r="H9" s="10"/>
      <c r="I9" s="10"/>
      <c r="J9" s="10"/>
      <c r="L9" s="11"/>
      <c r="N9" s="11"/>
    </row>
    <row r="10" spans="1:14" s="12" customFormat="1" ht="19.95" customHeight="1" x14ac:dyDescent="0.3">
      <c r="B10" s="13" t="s">
        <v>322</v>
      </c>
      <c r="C10" s="157">
        <v>2840</v>
      </c>
      <c r="D10" s="157">
        <v>3320</v>
      </c>
      <c r="E10" s="284">
        <v>116.90140845070422</v>
      </c>
      <c r="F10" s="285">
        <v>480</v>
      </c>
      <c r="H10" s="10"/>
      <c r="I10" s="10"/>
      <c r="J10" s="16"/>
      <c r="K10" s="17"/>
      <c r="L10" s="11"/>
      <c r="N10" s="11"/>
    </row>
    <row r="11" spans="1:14" s="12" customFormat="1" ht="19.95" customHeight="1" x14ac:dyDescent="0.3">
      <c r="B11" s="13" t="s">
        <v>323</v>
      </c>
      <c r="C11" s="157">
        <v>235</v>
      </c>
      <c r="D11" s="157">
        <v>0</v>
      </c>
      <c r="E11" s="284">
        <v>0</v>
      </c>
      <c r="F11" s="285">
        <v>-235</v>
      </c>
      <c r="H11" s="10"/>
      <c r="I11" s="10"/>
      <c r="J11" s="16"/>
      <c r="K11" s="17"/>
      <c r="L11" s="11"/>
      <c r="N11" s="11"/>
    </row>
    <row r="12" spans="1:14" s="12" customFormat="1" ht="19.95" customHeight="1" x14ac:dyDescent="0.3">
      <c r="B12" s="13" t="s">
        <v>324</v>
      </c>
      <c r="C12" s="157">
        <v>106</v>
      </c>
      <c r="D12" s="157">
        <v>107</v>
      </c>
      <c r="E12" s="284">
        <v>100.9433962264151</v>
      </c>
      <c r="F12" s="285">
        <v>1</v>
      </c>
      <c r="H12" s="10"/>
      <c r="I12" s="10"/>
      <c r="J12" s="16"/>
      <c r="K12" s="17"/>
      <c r="L12" s="11"/>
      <c r="N12" s="11"/>
    </row>
    <row r="13" spans="1:14" s="12" customFormat="1" ht="19.95" customHeight="1" x14ac:dyDescent="0.3">
      <c r="B13" s="13" t="s">
        <v>325</v>
      </c>
      <c r="C13" s="157">
        <v>698</v>
      </c>
      <c r="D13" s="157">
        <v>384</v>
      </c>
      <c r="E13" s="284">
        <v>55.014326647564474</v>
      </c>
      <c r="F13" s="285">
        <v>-314</v>
      </c>
      <c r="H13" s="10"/>
      <c r="I13" s="10"/>
      <c r="J13" s="16"/>
      <c r="K13" s="17"/>
      <c r="L13" s="11"/>
      <c r="N13" s="11"/>
    </row>
    <row r="14" spans="1:14" s="12" customFormat="1" ht="19.95" customHeight="1" x14ac:dyDescent="0.3">
      <c r="B14" s="13" t="s">
        <v>326</v>
      </c>
      <c r="C14" s="157">
        <v>464</v>
      </c>
      <c r="D14" s="157">
        <v>419</v>
      </c>
      <c r="E14" s="284">
        <v>90.301724137931032</v>
      </c>
      <c r="F14" s="285">
        <v>-45</v>
      </c>
      <c r="H14" s="10"/>
      <c r="I14" s="10"/>
      <c r="J14" s="16"/>
      <c r="K14" s="17"/>
      <c r="L14" s="11"/>
      <c r="N14" s="11"/>
    </row>
    <row r="15" spans="1:14" s="12" customFormat="1" ht="19.95" customHeight="1" x14ac:dyDescent="0.3">
      <c r="B15" s="13" t="s">
        <v>327</v>
      </c>
      <c r="C15" s="157">
        <v>31</v>
      </c>
      <c r="D15" s="157">
        <v>141</v>
      </c>
      <c r="E15" s="284">
        <v>454.83870967741939</v>
      </c>
      <c r="F15" s="285">
        <v>110</v>
      </c>
      <c r="H15" s="10"/>
      <c r="I15" s="10"/>
      <c r="J15" s="16"/>
      <c r="K15" s="17"/>
      <c r="L15" s="11"/>
      <c r="N15" s="11"/>
    </row>
    <row r="16" spans="1:14" s="12" customFormat="1" ht="19.95" customHeight="1" x14ac:dyDescent="0.3">
      <c r="B16" s="13" t="s">
        <v>328</v>
      </c>
      <c r="C16" s="157">
        <v>177</v>
      </c>
      <c r="D16" s="157">
        <v>0</v>
      </c>
      <c r="E16" s="284">
        <v>0</v>
      </c>
      <c r="F16" s="285">
        <v>-177</v>
      </c>
      <c r="H16" s="10"/>
      <c r="I16" s="10"/>
      <c r="J16" s="16"/>
      <c r="K16" s="17"/>
      <c r="L16" s="11"/>
      <c r="N16" s="11"/>
    </row>
    <row r="17" spans="2:14" s="12" customFormat="1" ht="19.95" customHeight="1" x14ac:dyDescent="0.3">
      <c r="B17" s="13" t="s">
        <v>329</v>
      </c>
      <c r="C17" s="157">
        <v>0</v>
      </c>
      <c r="D17" s="157">
        <v>241</v>
      </c>
      <c r="E17" s="284"/>
      <c r="F17" s="285">
        <v>241</v>
      </c>
      <c r="H17" s="10"/>
      <c r="I17" s="10"/>
      <c r="J17" s="16"/>
      <c r="K17" s="17"/>
      <c r="L17" s="11"/>
      <c r="N17" s="11"/>
    </row>
    <row r="18" spans="2:14" s="12" customFormat="1" ht="19.95" customHeight="1" x14ac:dyDescent="0.3">
      <c r="B18" s="13" t="s">
        <v>330</v>
      </c>
      <c r="C18" s="157">
        <v>16</v>
      </c>
      <c r="D18" s="157">
        <v>105</v>
      </c>
      <c r="E18" s="284">
        <v>656.25</v>
      </c>
      <c r="F18" s="285">
        <v>89</v>
      </c>
      <c r="H18" s="10"/>
      <c r="I18" s="10"/>
      <c r="J18" s="16"/>
      <c r="K18" s="17"/>
      <c r="L18" s="11"/>
      <c r="N18" s="11"/>
    </row>
    <row r="19" spans="2:14" s="12" customFormat="1" ht="19.95" customHeight="1" x14ac:dyDescent="0.3">
      <c r="B19" s="13" t="s">
        <v>331</v>
      </c>
      <c r="C19" s="157">
        <v>425</v>
      </c>
      <c r="D19" s="157">
        <v>280</v>
      </c>
      <c r="E19" s="284">
        <v>65.882352941176464</v>
      </c>
      <c r="F19" s="285">
        <v>-145</v>
      </c>
      <c r="H19" s="10"/>
      <c r="I19" s="10"/>
      <c r="J19" s="16"/>
      <c r="K19" s="17"/>
      <c r="L19" s="11"/>
      <c r="N19" s="11"/>
    </row>
    <row r="20" spans="2:14" s="12" customFormat="1" ht="19.95" customHeight="1" x14ac:dyDescent="0.3">
      <c r="B20" s="13" t="s">
        <v>332</v>
      </c>
      <c r="C20" s="157">
        <v>48</v>
      </c>
      <c r="D20" s="157">
        <v>284</v>
      </c>
      <c r="E20" s="284">
        <v>591.66666666666674</v>
      </c>
      <c r="F20" s="285">
        <v>236</v>
      </c>
      <c r="H20" s="10"/>
      <c r="I20" s="10"/>
      <c r="J20" s="16"/>
      <c r="K20" s="17"/>
      <c r="L20" s="11"/>
      <c r="N20" s="11"/>
    </row>
    <row r="21" spans="2:14" s="12" customFormat="1" ht="19.95" customHeight="1" x14ac:dyDescent="0.3">
      <c r="B21" s="13" t="s">
        <v>333</v>
      </c>
      <c r="C21" s="157">
        <v>36</v>
      </c>
      <c r="D21" s="157">
        <v>66</v>
      </c>
      <c r="E21" s="284">
        <v>183.33333333333331</v>
      </c>
      <c r="F21" s="285">
        <v>30</v>
      </c>
      <c r="H21" s="10"/>
      <c r="I21" s="10"/>
      <c r="J21" s="16"/>
      <c r="K21" s="17"/>
      <c r="L21" s="11"/>
      <c r="N21" s="11"/>
    </row>
    <row r="22" spans="2:14" s="12" customFormat="1" ht="19.95" customHeight="1" x14ac:dyDescent="0.3">
      <c r="B22" s="13" t="s">
        <v>334</v>
      </c>
      <c r="C22" s="157">
        <v>45</v>
      </c>
      <c r="D22" s="157">
        <v>96</v>
      </c>
      <c r="E22" s="284">
        <v>213.33333333333334</v>
      </c>
      <c r="F22" s="285">
        <v>51</v>
      </c>
      <c r="H22" s="10"/>
      <c r="I22" s="10"/>
      <c r="J22" s="16"/>
      <c r="K22" s="17"/>
      <c r="L22" s="11"/>
      <c r="N22" s="11"/>
    </row>
    <row r="23" spans="2:14" s="12" customFormat="1" ht="19.95" customHeight="1" x14ac:dyDescent="0.3">
      <c r="B23" s="13" t="s">
        <v>335</v>
      </c>
      <c r="C23" s="157">
        <v>60</v>
      </c>
      <c r="D23" s="157">
        <v>63</v>
      </c>
      <c r="E23" s="284">
        <v>105</v>
      </c>
      <c r="F23" s="285">
        <v>3</v>
      </c>
      <c r="H23" s="10"/>
      <c r="I23" s="10"/>
      <c r="J23" s="16"/>
      <c r="K23" s="17"/>
      <c r="L23" s="11"/>
      <c r="N23" s="11"/>
    </row>
    <row r="24" spans="2:14" s="12" customFormat="1" ht="19.95" customHeight="1" x14ac:dyDescent="0.3">
      <c r="B24" s="13" t="s">
        <v>336</v>
      </c>
      <c r="C24" s="157">
        <v>43</v>
      </c>
      <c r="D24" s="157">
        <v>71</v>
      </c>
      <c r="E24" s="284">
        <v>165.11627906976744</v>
      </c>
      <c r="F24" s="285">
        <v>28</v>
      </c>
      <c r="H24" s="10"/>
      <c r="I24" s="10"/>
      <c r="J24" s="16"/>
      <c r="K24" s="17"/>
      <c r="L24" s="11"/>
      <c r="N24" s="11"/>
    </row>
    <row r="25" spans="2:14" s="12" customFormat="1" ht="19.95" customHeight="1" x14ac:dyDescent="0.3">
      <c r="B25" s="13" t="s">
        <v>337</v>
      </c>
      <c r="C25" s="157">
        <v>15</v>
      </c>
      <c r="D25" s="157">
        <v>120</v>
      </c>
      <c r="E25" s="284">
        <v>800</v>
      </c>
      <c r="F25" s="285">
        <v>105</v>
      </c>
      <c r="H25" s="10"/>
      <c r="I25" s="10"/>
      <c r="J25" s="16"/>
      <c r="K25" s="17"/>
      <c r="L25" s="11"/>
      <c r="N25" s="11"/>
    </row>
    <row r="26" spans="2:14" s="12" customFormat="1" ht="19.95" customHeight="1" x14ac:dyDescent="0.3">
      <c r="B26" s="13" t="s">
        <v>338</v>
      </c>
      <c r="C26" s="157">
        <v>126</v>
      </c>
      <c r="D26" s="157">
        <v>106</v>
      </c>
      <c r="E26" s="284">
        <v>84.126984126984127</v>
      </c>
      <c r="F26" s="285">
        <v>-20</v>
      </c>
      <c r="H26" s="10"/>
      <c r="I26" s="10"/>
      <c r="J26" s="16"/>
      <c r="K26" s="17"/>
      <c r="L26" s="11"/>
      <c r="N26" s="11"/>
    </row>
    <row r="27" spans="2:14" s="12" customFormat="1" ht="19.95" customHeight="1" x14ac:dyDescent="0.3">
      <c r="B27" s="13" t="s">
        <v>339</v>
      </c>
      <c r="C27" s="157">
        <v>261</v>
      </c>
      <c r="D27" s="157">
        <v>107</v>
      </c>
      <c r="E27" s="284">
        <v>40.996168582375482</v>
      </c>
      <c r="F27" s="285">
        <v>-154</v>
      </c>
      <c r="H27" s="10"/>
      <c r="I27" s="10"/>
      <c r="J27" s="16"/>
      <c r="K27" s="17"/>
      <c r="L27" s="11"/>
      <c r="N27" s="11"/>
    </row>
    <row r="28" spans="2:14" s="12" customFormat="1" ht="19.95" customHeight="1" x14ac:dyDescent="0.3">
      <c r="B28" s="13" t="s">
        <v>340</v>
      </c>
      <c r="C28" s="157">
        <v>0</v>
      </c>
      <c r="D28" s="157">
        <v>167</v>
      </c>
      <c r="E28" s="284"/>
      <c r="F28" s="285">
        <v>167</v>
      </c>
      <c r="H28" s="10"/>
      <c r="I28" s="10"/>
      <c r="J28" s="16"/>
      <c r="K28" s="17"/>
      <c r="L28" s="11"/>
      <c r="N28" s="11"/>
    </row>
    <row r="29" spans="2:14" s="12" customFormat="1" ht="19.95" customHeight="1" x14ac:dyDescent="0.3">
      <c r="B29" s="13" t="s">
        <v>341</v>
      </c>
      <c r="C29" s="157">
        <v>60</v>
      </c>
      <c r="D29" s="157">
        <v>166</v>
      </c>
      <c r="E29" s="284">
        <v>276.66666666666669</v>
      </c>
      <c r="F29" s="285">
        <v>106</v>
      </c>
      <c r="H29" s="10"/>
      <c r="I29" s="10"/>
      <c r="J29" s="16"/>
      <c r="K29" s="17"/>
      <c r="L29" s="11"/>
      <c r="N29" s="11"/>
    </row>
    <row r="30" spans="2:14" s="12" customFormat="1" ht="19.95" customHeight="1" x14ac:dyDescent="0.3">
      <c r="B30" s="13" t="s">
        <v>342</v>
      </c>
      <c r="C30" s="157">
        <v>128</v>
      </c>
      <c r="D30" s="157">
        <v>152</v>
      </c>
      <c r="E30" s="284">
        <v>118.75</v>
      </c>
      <c r="F30" s="285">
        <v>24</v>
      </c>
      <c r="H30" s="10"/>
      <c r="I30" s="10"/>
      <c r="J30" s="16"/>
      <c r="K30" s="17"/>
      <c r="L30" s="11"/>
      <c r="N30" s="11"/>
    </row>
    <row r="31" spans="2:14" s="12" customFormat="1" ht="19.95" customHeight="1" x14ac:dyDescent="0.3">
      <c r="B31" s="13" t="s">
        <v>343</v>
      </c>
      <c r="C31" s="157">
        <v>0</v>
      </c>
      <c r="D31" s="157">
        <v>160</v>
      </c>
      <c r="E31" s="284"/>
      <c r="F31" s="285">
        <v>160</v>
      </c>
      <c r="H31" s="10"/>
      <c r="I31" s="10"/>
      <c r="J31" s="16"/>
      <c r="K31" s="17"/>
      <c r="L31" s="11"/>
      <c r="N31" s="11"/>
    </row>
    <row r="32" spans="2:14" s="12" customFormat="1" ht="19.95" customHeight="1" x14ac:dyDescent="0.3">
      <c r="B32" s="13" t="s">
        <v>344</v>
      </c>
      <c r="C32" s="157">
        <v>95</v>
      </c>
      <c r="D32" s="157">
        <v>62</v>
      </c>
      <c r="E32" s="284">
        <v>65.26315789473685</v>
      </c>
      <c r="F32" s="285">
        <v>-33</v>
      </c>
      <c r="H32" s="10"/>
      <c r="I32" s="10"/>
      <c r="J32" s="16"/>
      <c r="K32" s="17"/>
      <c r="L32" s="11"/>
      <c r="N32" s="11"/>
    </row>
    <row r="33" spans="2:14" s="12" customFormat="1" ht="19.95" customHeight="1" x14ac:dyDescent="0.3">
      <c r="B33" s="13" t="s">
        <v>345</v>
      </c>
      <c r="C33" s="157">
        <v>0</v>
      </c>
      <c r="D33" s="157">
        <v>248</v>
      </c>
      <c r="E33" s="284"/>
      <c r="F33" s="285">
        <v>248</v>
      </c>
      <c r="H33" s="10"/>
      <c r="I33" s="10"/>
      <c r="J33" s="16"/>
      <c r="K33" s="17"/>
      <c r="L33" s="11"/>
      <c r="N33" s="11"/>
    </row>
    <row r="34" spans="2:14" s="12" customFormat="1" ht="19.95" customHeight="1" x14ac:dyDescent="0.3">
      <c r="B34" s="13" t="s">
        <v>346</v>
      </c>
      <c r="C34" s="157">
        <v>14</v>
      </c>
      <c r="D34" s="157">
        <v>154</v>
      </c>
      <c r="E34" s="284">
        <v>1100</v>
      </c>
      <c r="F34" s="285">
        <v>140</v>
      </c>
      <c r="H34" s="10"/>
      <c r="I34" s="10"/>
      <c r="J34" s="16"/>
      <c r="K34" s="17"/>
      <c r="L34" s="11"/>
      <c r="N34" s="11"/>
    </row>
    <row r="35" spans="2:14" ht="18" x14ac:dyDescent="0.35">
      <c r="B35" s="283" t="s">
        <v>347</v>
      </c>
      <c r="C35" s="157">
        <v>0</v>
      </c>
      <c r="D35" s="157">
        <v>56</v>
      </c>
      <c r="E35" s="284"/>
      <c r="F35" s="285">
        <v>56</v>
      </c>
      <c r="H35" s="10"/>
      <c r="I35" s="10"/>
    </row>
    <row r="36" spans="2:14" ht="18" x14ac:dyDescent="0.35">
      <c r="B36" s="283" t="s">
        <v>348</v>
      </c>
      <c r="C36" s="157">
        <v>37</v>
      </c>
      <c r="D36" s="157">
        <v>63</v>
      </c>
      <c r="E36" s="284">
        <v>170.27027027027026</v>
      </c>
      <c r="F36" s="285">
        <v>26</v>
      </c>
    </row>
    <row r="37" spans="2:14" ht="18" x14ac:dyDescent="0.35">
      <c r="B37" s="283" t="s">
        <v>349</v>
      </c>
      <c r="C37" s="157">
        <v>10</v>
      </c>
      <c r="D37" s="157">
        <v>52</v>
      </c>
      <c r="E37" s="284">
        <v>520</v>
      </c>
      <c r="F37" s="285">
        <v>42</v>
      </c>
    </row>
    <row r="38" spans="2:14" ht="18" x14ac:dyDescent="0.35">
      <c r="B38" s="283" t="s">
        <v>350</v>
      </c>
      <c r="C38" s="157">
        <v>43</v>
      </c>
      <c r="D38" s="157">
        <v>65</v>
      </c>
      <c r="E38" s="284">
        <v>151.16279069767441</v>
      </c>
      <c r="F38" s="285">
        <v>22</v>
      </c>
    </row>
  </sheetData>
  <mergeCells count="9">
    <mergeCell ref="B7:B8"/>
    <mergeCell ref="C7:C8"/>
    <mergeCell ref="D7:D8"/>
    <mergeCell ref="E7:F7"/>
    <mergeCell ref="A1:F1"/>
    <mergeCell ref="A2:F2"/>
    <mergeCell ref="B3:F3"/>
    <mergeCell ref="B4:F4"/>
    <mergeCell ref="B5:F5"/>
  </mergeCells>
  <pageMargins left="0.86614173228346458" right="0.70866141732283472" top="0.62992125984251968" bottom="0.35433070866141736" header="0.31496062992125984" footer="0.31496062992125984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="70" zoomScaleNormal="75" zoomScaleSheetLayoutView="70" workbookViewId="0">
      <selection activeCell="B1" sqref="A1:XFD1048576"/>
    </sheetView>
  </sheetViews>
  <sheetFormatPr defaultColWidth="8.88671875" defaultRowHeight="13.2" x14ac:dyDescent="0.25"/>
  <cols>
    <col min="1" max="1" width="53.6640625" style="51" customWidth="1"/>
    <col min="2" max="2" width="11.88671875" style="140" customWidth="1"/>
    <col min="3" max="3" width="14.33203125" style="140" customWidth="1"/>
    <col min="4" max="4" width="12" style="140" customWidth="1"/>
    <col min="5" max="5" width="13.6640625" style="140" customWidth="1"/>
    <col min="6" max="6" width="12.109375" style="140" customWidth="1"/>
    <col min="7" max="7" width="13.6640625" style="140" customWidth="1"/>
    <col min="8" max="8" width="12.6640625" style="140" customWidth="1"/>
    <col min="9" max="9" width="14.6640625" style="140" customWidth="1"/>
    <col min="10" max="256" width="8.88671875" style="51"/>
    <col min="257" max="257" width="37.109375" style="51" customWidth="1"/>
    <col min="258" max="259" width="10.5546875" style="51" customWidth="1"/>
    <col min="260" max="260" width="13" style="51" customWidth="1"/>
    <col min="261" max="262" width="10.33203125" style="51" customWidth="1"/>
    <col min="263" max="263" width="12.44140625" style="51" customWidth="1"/>
    <col min="264" max="265" width="8.88671875" style="51"/>
    <col min="266" max="266" width="7.88671875" style="51" customWidth="1"/>
    <col min="267" max="512" width="8.88671875" style="51"/>
    <col min="513" max="513" width="37.109375" style="51" customWidth="1"/>
    <col min="514" max="515" width="10.5546875" style="51" customWidth="1"/>
    <col min="516" max="516" width="13" style="51" customWidth="1"/>
    <col min="517" max="518" width="10.33203125" style="51" customWidth="1"/>
    <col min="519" max="519" width="12.44140625" style="51" customWidth="1"/>
    <col min="520" max="521" width="8.88671875" style="51"/>
    <col min="522" max="522" width="7.88671875" style="51" customWidth="1"/>
    <col min="523" max="768" width="8.88671875" style="51"/>
    <col min="769" max="769" width="37.109375" style="51" customWidth="1"/>
    <col min="770" max="771" width="10.5546875" style="51" customWidth="1"/>
    <col min="772" max="772" width="13" style="51" customWidth="1"/>
    <col min="773" max="774" width="10.33203125" style="51" customWidth="1"/>
    <col min="775" max="775" width="12.44140625" style="51" customWidth="1"/>
    <col min="776" max="777" width="8.88671875" style="51"/>
    <col min="778" max="778" width="7.88671875" style="51" customWidth="1"/>
    <col min="779" max="1024" width="8.88671875" style="51"/>
    <col min="1025" max="1025" width="37.109375" style="51" customWidth="1"/>
    <col min="1026" max="1027" width="10.5546875" style="51" customWidth="1"/>
    <col min="1028" max="1028" width="13" style="51" customWidth="1"/>
    <col min="1029" max="1030" width="10.33203125" style="51" customWidth="1"/>
    <col min="1031" max="1031" width="12.44140625" style="51" customWidth="1"/>
    <col min="1032" max="1033" width="8.88671875" style="51"/>
    <col min="1034" max="1034" width="7.88671875" style="51" customWidth="1"/>
    <col min="1035" max="1280" width="8.88671875" style="51"/>
    <col min="1281" max="1281" width="37.109375" style="51" customWidth="1"/>
    <col min="1282" max="1283" width="10.5546875" style="51" customWidth="1"/>
    <col min="1284" max="1284" width="13" style="51" customWidth="1"/>
    <col min="1285" max="1286" width="10.33203125" style="51" customWidth="1"/>
    <col min="1287" max="1287" width="12.44140625" style="51" customWidth="1"/>
    <col min="1288" max="1289" width="8.88671875" style="51"/>
    <col min="1290" max="1290" width="7.88671875" style="51" customWidth="1"/>
    <col min="1291" max="1536" width="8.88671875" style="51"/>
    <col min="1537" max="1537" width="37.109375" style="51" customWidth="1"/>
    <col min="1538" max="1539" width="10.5546875" style="51" customWidth="1"/>
    <col min="1540" max="1540" width="13" style="51" customWidth="1"/>
    <col min="1541" max="1542" width="10.33203125" style="51" customWidth="1"/>
    <col min="1543" max="1543" width="12.44140625" style="51" customWidth="1"/>
    <col min="1544" max="1545" width="8.88671875" style="51"/>
    <col min="1546" max="1546" width="7.88671875" style="51" customWidth="1"/>
    <col min="1547" max="1792" width="8.88671875" style="51"/>
    <col min="1793" max="1793" width="37.109375" style="51" customWidth="1"/>
    <col min="1794" max="1795" width="10.5546875" style="51" customWidth="1"/>
    <col min="1796" max="1796" width="13" style="51" customWidth="1"/>
    <col min="1797" max="1798" width="10.33203125" style="51" customWidth="1"/>
    <col min="1799" max="1799" width="12.44140625" style="51" customWidth="1"/>
    <col min="1800" max="1801" width="8.88671875" style="51"/>
    <col min="1802" max="1802" width="7.88671875" style="51" customWidth="1"/>
    <col min="1803" max="2048" width="8.88671875" style="51"/>
    <col min="2049" max="2049" width="37.109375" style="51" customWidth="1"/>
    <col min="2050" max="2051" width="10.5546875" style="51" customWidth="1"/>
    <col min="2052" max="2052" width="13" style="51" customWidth="1"/>
    <col min="2053" max="2054" width="10.33203125" style="51" customWidth="1"/>
    <col min="2055" max="2055" width="12.44140625" style="51" customWidth="1"/>
    <col min="2056" max="2057" width="8.88671875" style="51"/>
    <col min="2058" max="2058" width="7.88671875" style="51" customWidth="1"/>
    <col min="2059" max="2304" width="8.88671875" style="51"/>
    <col min="2305" max="2305" width="37.109375" style="51" customWidth="1"/>
    <col min="2306" max="2307" width="10.5546875" style="51" customWidth="1"/>
    <col min="2308" max="2308" width="13" style="51" customWidth="1"/>
    <col min="2309" max="2310" width="10.33203125" style="51" customWidth="1"/>
    <col min="2311" max="2311" width="12.44140625" style="51" customWidth="1"/>
    <col min="2312" max="2313" width="8.88671875" style="51"/>
    <col min="2314" max="2314" width="7.88671875" style="51" customWidth="1"/>
    <col min="2315" max="2560" width="8.88671875" style="51"/>
    <col min="2561" max="2561" width="37.109375" style="51" customWidth="1"/>
    <col min="2562" max="2563" width="10.5546875" style="51" customWidth="1"/>
    <col min="2564" max="2564" width="13" style="51" customWidth="1"/>
    <col min="2565" max="2566" width="10.33203125" style="51" customWidth="1"/>
    <col min="2567" max="2567" width="12.44140625" style="51" customWidth="1"/>
    <col min="2568" max="2569" width="8.88671875" style="51"/>
    <col min="2570" max="2570" width="7.88671875" style="51" customWidth="1"/>
    <col min="2571" max="2816" width="8.88671875" style="51"/>
    <col min="2817" max="2817" width="37.109375" style="51" customWidth="1"/>
    <col min="2818" max="2819" width="10.5546875" style="51" customWidth="1"/>
    <col min="2820" max="2820" width="13" style="51" customWidth="1"/>
    <col min="2821" max="2822" width="10.33203125" style="51" customWidth="1"/>
    <col min="2823" max="2823" width="12.44140625" style="51" customWidth="1"/>
    <col min="2824" max="2825" width="8.88671875" style="51"/>
    <col min="2826" max="2826" width="7.88671875" style="51" customWidth="1"/>
    <col min="2827" max="3072" width="8.88671875" style="51"/>
    <col min="3073" max="3073" width="37.109375" style="51" customWidth="1"/>
    <col min="3074" max="3075" width="10.5546875" style="51" customWidth="1"/>
    <col min="3076" max="3076" width="13" style="51" customWidth="1"/>
    <col min="3077" max="3078" width="10.33203125" style="51" customWidth="1"/>
    <col min="3079" max="3079" width="12.44140625" style="51" customWidth="1"/>
    <col min="3080" max="3081" width="8.88671875" style="51"/>
    <col min="3082" max="3082" width="7.88671875" style="51" customWidth="1"/>
    <col min="3083" max="3328" width="8.88671875" style="51"/>
    <col min="3329" max="3329" width="37.109375" style="51" customWidth="1"/>
    <col min="3330" max="3331" width="10.5546875" style="51" customWidth="1"/>
    <col min="3332" max="3332" width="13" style="51" customWidth="1"/>
    <col min="3333" max="3334" width="10.33203125" style="51" customWidth="1"/>
    <col min="3335" max="3335" width="12.44140625" style="51" customWidth="1"/>
    <col min="3336" max="3337" width="8.88671875" style="51"/>
    <col min="3338" max="3338" width="7.88671875" style="51" customWidth="1"/>
    <col min="3339" max="3584" width="8.88671875" style="51"/>
    <col min="3585" max="3585" width="37.109375" style="51" customWidth="1"/>
    <col min="3586" max="3587" width="10.5546875" style="51" customWidth="1"/>
    <col min="3588" max="3588" width="13" style="51" customWidth="1"/>
    <col min="3589" max="3590" width="10.33203125" style="51" customWidth="1"/>
    <col min="3591" max="3591" width="12.44140625" style="51" customWidth="1"/>
    <col min="3592" max="3593" width="8.88671875" style="51"/>
    <col min="3594" max="3594" width="7.88671875" style="51" customWidth="1"/>
    <col min="3595" max="3840" width="8.88671875" style="51"/>
    <col min="3841" max="3841" width="37.109375" style="51" customWidth="1"/>
    <col min="3842" max="3843" width="10.5546875" style="51" customWidth="1"/>
    <col min="3844" max="3844" width="13" style="51" customWidth="1"/>
    <col min="3845" max="3846" width="10.33203125" style="51" customWidth="1"/>
    <col min="3847" max="3847" width="12.44140625" style="51" customWidth="1"/>
    <col min="3848" max="3849" width="8.88671875" style="51"/>
    <col min="3850" max="3850" width="7.88671875" style="51" customWidth="1"/>
    <col min="3851" max="4096" width="8.88671875" style="51"/>
    <col min="4097" max="4097" width="37.109375" style="51" customWidth="1"/>
    <col min="4098" max="4099" width="10.5546875" style="51" customWidth="1"/>
    <col min="4100" max="4100" width="13" style="51" customWidth="1"/>
    <col min="4101" max="4102" width="10.33203125" style="51" customWidth="1"/>
    <col min="4103" max="4103" width="12.44140625" style="51" customWidth="1"/>
    <col min="4104" max="4105" width="8.88671875" style="51"/>
    <col min="4106" max="4106" width="7.88671875" style="51" customWidth="1"/>
    <col min="4107" max="4352" width="8.88671875" style="51"/>
    <col min="4353" max="4353" width="37.109375" style="51" customWidth="1"/>
    <col min="4354" max="4355" width="10.5546875" style="51" customWidth="1"/>
    <col min="4356" max="4356" width="13" style="51" customWidth="1"/>
    <col min="4357" max="4358" width="10.33203125" style="51" customWidth="1"/>
    <col min="4359" max="4359" width="12.44140625" style="51" customWidth="1"/>
    <col min="4360" max="4361" width="8.88671875" style="51"/>
    <col min="4362" max="4362" width="7.88671875" style="51" customWidth="1"/>
    <col min="4363" max="4608" width="8.88671875" style="51"/>
    <col min="4609" max="4609" width="37.109375" style="51" customWidth="1"/>
    <col min="4610" max="4611" width="10.5546875" style="51" customWidth="1"/>
    <col min="4612" max="4612" width="13" style="51" customWidth="1"/>
    <col min="4613" max="4614" width="10.33203125" style="51" customWidth="1"/>
    <col min="4615" max="4615" width="12.44140625" style="51" customWidth="1"/>
    <col min="4616" max="4617" width="8.88671875" style="51"/>
    <col min="4618" max="4618" width="7.88671875" style="51" customWidth="1"/>
    <col min="4619" max="4864" width="8.88671875" style="51"/>
    <col min="4865" max="4865" width="37.109375" style="51" customWidth="1"/>
    <col min="4866" max="4867" width="10.5546875" style="51" customWidth="1"/>
    <col min="4868" max="4868" width="13" style="51" customWidth="1"/>
    <col min="4869" max="4870" width="10.33203125" style="51" customWidth="1"/>
    <col min="4871" max="4871" width="12.44140625" style="51" customWidth="1"/>
    <col min="4872" max="4873" width="8.88671875" style="51"/>
    <col min="4874" max="4874" width="7.88671875" style="51" customWidth="1"/>
    <col min="4875" max="5120" width="8.88671875" style="51"/>
    <col min="5121" max="5121" width="37.109375" style="51" customWidth="1"/>
    <col min="5122" max="5123" width="10.5546875" style="51" customWidth="1"/>
    <col min="5124" max="5124" width="13" style="51" customWidth="1"/>
    <col min="5125" max="5126" width="10.33203125" style="51" customWidth="1"/>
    <col min="5127" max="5127" width="12.44140625" style="51" customWidth="1"/>
    <col min="5128" max="5129" width="8.88671875" style="51"/>
    <col min="5130" max="5130" width="7.88671875" style="51" customWidth="1"/>
    <col min="5131" max="5376" width="8.88671875" style="51"/>
    <col min="5377" max="5377" width="37.109375" style="51" customWidth="1"/>
    <col min="5378" max="5379" width="10.5546875" style="51" customWidth="1"/>
    <col min="5380" max="5380" width="13" style="51" customWidth="1"/>
    <col min="5381" max="5382" width="10.33203125" style="51" customWidth="1"/>
    <col min="5383" max="5383" width="12.44140625" style="51" customWidth="1"/>
    <col min="5384" max="5385" width="8.88671875" style="51"/>
    <col min="5386" max="5386" width="7.88671875" style="51" customWidth="1"/>
    <col min="5387" max="5632" width="8.88671875" style="51"/>
    <col min="5633" max="5633" width="37.109375" style="51" customWidth="1"/>
    <col min="5634" max="5635" width="10.5546875" style="51" customWidth="1"/>
    <col min="5636" max="5636" width="13" style="51" customWidth="1"/>
    <col min="5637" max="5638" width="10.33203125" style="51" customWidth="1"/>
    <col min="5639" max="5639" width="12.44140625" style="51" customWidth="1"/>
    <col min="5640" max="5641" width="8.88671875" style="51"/>
    <col min="5642" max="5642" width="7.88671875" style="51" customWidth="1"/>
    <col min="5643" max="5888" width="8.88671875" style="51"/>
    <col min="5889" max="5889" width="37.109375" style="51" customWidth="1"/>
    <col min="5890" max="5891" width="10.5546875" style="51" customWidth="1"/>
    <col min="5892" max="5892" width="13" style="51" customWidth="1"/>
    <col min="5893" max="5894" width="10.33203125" style="51" customWidth="1"/>
    <col min="5895" max="5895" width="12.44140625" style="51" customWidth="1"/>
    <col min="5896" max="5897" width="8.88671875" style="51"/>
    <col min="5898" max="5898" width="7.88671875" style="51" customWidth="1"/>
    <col min="5899" max="6144" width="8.88671875" style="51"/>
    <col min="6145" max="6145" width="37.109375" style="51" customWidth="1"/>
    <col min="6146" max="6147" width="10.5546875" style="51" customWidth="1"/>
    <col min="6148" max="6148" width="13" style="51" customWidth="1"/>
    <col min="6149" max="6150" width="10.33203125" style="51" customWidth="1"/>
    <col min="6151" max="6151" width="12.44140625" style="51" customWidth="1"/>
    <col min="6152" max="6153" width="8.88671875" style="51"/>
    <col min="6154" max="6154" width="7.88671875" style="51" customWidth="1"/>
    <col min="6155" max="6400" width="8.88671875" style="51"/>
    <col min="6401" max="6401" width="37.109375" style="51" customWidth="1"/>
    <col min="6402" max="6403" width="10.5546875" style="51" customWidth="1"/>
    <col min="6404" max="6404" width="13" style="51" customWidth="1"/>
    <col min="6405" max="6406" width="10.33203125" style="51" customWidth="1"/>
    <col min="6407" max="6407" width="12.44140625" style="51" customWidth="1"/>
    <col min="6408" max="6409" width="8.88671875" style="51"/>
    <col min="6410" max="6410" width="7.88671875" style="51" customWidth="1"/>
    <col min="6411" max="6656" width="8.88671875" style="51"/>
    <col min="6657" max="6657" width="37.109375" style="51" customWidth="1"/>
    <col min="6658" max="6659" width="10.5546875" style="51" customWidth="1"/>
    <col min="6660" max="6660" width="13" style="51" customWidth="1"/>
    <col min="6661" max="6662" width="10.33203125" style="51" customWidth="1"/>
    <col min="6663" max="6663" width="12.44140625" style="51" customWidth="1"/>
    <col min="6664" max="6665" width="8.88671875" style="51"/>
    <col min="6666" max="6666" width="7.88671875" style="51" customWidth="1"/>
    <col min="6667" max="6912" width="8.88671875" style="51"/>
    <col min="6913" max="6913" width="37.109375" style="51" customWidth="1"/>
    <col min="6914" max="6915" width="10.5546875" style="51" customWidth="1"/>
    <col min="6916" max="6916" width="13" style="51" customWidth="1"/>
    <col min="6917" max="6918" width="10.33203125" style="51" customWidth="1"/>
    <col min="6919" max="6919" width="12.44140625" style="51" customWidth="1"/>
    <col min="6920" max="6921" width="8.88671875" style="51"/>
    <col min="6922" max="6922" width="7.88671875" style="51" customWidth="1"/>
    <col min="6923" max="7168" width="8.88671875" style="51"/>
    <col min="7169" max="7169" width="37.109375" style="51" customWidth="1"/>
    <col min="7170" max="7171" width="10.5546875" style="51" customWidth="1"/>
    <col min="7172" max="7172" width="13" style="51" customWidth="1"/>
    <col min="7173" max="7174" width="10.33203125" style="51" customWidth="1"/>
    <col min="7175" max="7175" width="12.44140625" style="51" customWidth="1"/>
    <col min="7176" max="7177" width="8.88671875" style="51"/>
    <col min="7178" max="7178" width="7.88671875" style="51" customWidth="1"/>
    <col min="7179" max="7424" width="8.88671875" style="51"/>
    <col min="7425" max="7425" width="37.109375" style="51" customWidth="1"/>
    <col min="7426" max="7427" width="10.5546875" style="51" customWidth="1"/>
    <col min="7428" max="7428" width="13" style="51" customWidth="1"/>
    <col min="7429" max="7430" width="10.33203125" style="51" customWidth="1"/>
    <col min="7431" max="7431" width="12.44140625" style="51" customWidth="1"/>
    <col min="7432" max="7433" width="8.88671875" style="51"/>
    <col min="7434" max="7434" width="7.88671875" style="51" customWidth="1"/>
    <col min="7435" max="7680" width="8.88671875" style="51"/>
    <col min="7681" max="7681" width="37.109375" style="51" customWidth="1"/>
    <col min="7682" max="7683" width="10.5546875" style="51" customWidth="1"/>
    <col min="7684" max="7684" width="13" style="51" customWidth="1"/>
    <col min="7685" max="7686" width="10.33203125" style="51" customWidth="1"/>
    <col min="7687" max="7687" width="12.44140625" style="51" customWidth="1"/>
    <col min="7688" max="7689" width="8.88671875" style="51"/>
    <col min="7690" max="7690" width="7.88671875" style="51" customWidth="1"/>
    <col min="7691" max="7936" width="8.88671875" style="51"/>
    <col min="7937" max="7937" width="37.109375" style="51" customWidth="1"/>
    <col min="7938" max="7939" width="10.5546875" style="51" customWidth="1"/>
    <col min="7940" max="7940" width="13" style="51" customWidth="1"/>
    <col min="7941" max="7942" width="10.33203125" style="51" customWidth="1"/>
    <col min="7943" max="7943" width="12.44140625" style="51" customWidth="1"/>
    <col min="7944" max="7945" width="8.88671875" style="51"/>
    <col min="7946" max="7946" width="7.88671875" style="51" customWidth="1"/>
    <col min="7947" max="8192" width="8.88671875" style="51"/>
    <col min="8193" max="8193" width="37.109375" style="51" customWidth="1"/>
    <col min="8194" max="8195" width="10.5546875" style="51" customWidth="1"/>
    <col min="8196" max="8196" width="13" style="51" customWidth="1"/>
    <col min="8197" max="8198" width="10.33203125" style="51" customWidth="1"/>
    <col min="8199" max="8199" width="12.44140625" style="51" customWidth="1"/>
    <col min="8200" max="8201" width="8.88671875" style="51"/>
    <col min="8202" max="8202" width="7.88671875" style="51" customWidth="1"/>
    <col min="8203" max="8448" width="8.88671875" style="51"/>
    <col min="8449" max="8449" width="37.109375" style="51" customWidth="1"/>
    <col min="8450" max="8451" width="10.5546875" style="51" customWidth="1"/>
    <col min="8452" max="8452" width="13" style="51" customWidth="1"/>
    <col min="8453" max="8454" width="10.33203125" style="51" customWidth="1"/>
    <col min="8455" max="8455" width="12.44140625" style="51" customWidth="1"/>
    <col min="8456" max="8457" width="8.88671875" style="51"/>
    <col min="8458" max="8458" width="7.88671875" style="51" customWidth="1"/>
    <col min="8459" max="8704" width="8.88671875" style="51"/>
    <col min="8705" max="8705" width="37.109375" style="51" customWidth="1"/>
    <col min="8706" max="8707" width="10.5546875" style="51" customWidth="1"/>
    <col min="8708" max="8708" width="13" style="51" customWidth="1"/>
    <col min="8709" max="8710" width="10.33203125" style="51" customWidth="1"/>
    <col min="8711" max="8711" width="12.44140625" style="51" customWidth="1"/>
    <col min="8712" max="8713" width="8.88671875" style="51"/>
    <col min="8714" max="8714" width="7.88671875" style="51" customWidth="1"/>
    <col min="8715" max="8960" width="8.88671875" style="51"/>
    <col min="8961" max="8961" width="37.109375" style="51" customWidth="1"/>
    <col min="8962" max="8963" width="10.5546875" style="51" customWidth="1"/>
    <col min="8964" max="8964" width="13" style="51" customWidth="1"/>
    <col min="8965" max="8966" width="10.33203125" style="51" customWidth="1"/>
    <col min="8967" max="8967" width="12.44140625" style="51" customWidth="1"/>
    <col min="8968" max="8969" width="8.88671875" style="51"/>
    <col min="8970" max="8970" width="7.88671875" style="51" customWidth="1"/>
    <col min="8971" max="9216" width="8.88671875" style="51"/>
    <col min="9217" max="9217" width="37.109375" style="51" customWidth="1"/>
    <col min="9218" max="9219" width="10.5546875" style="51" customWidth="1"/>
    <col min="9220" max="9220" width="13" style="51" customWidth="1"/>
    <col min="9221" max="9222" width="10.33203125" style="51" customWidth="1"/>
    <col min="9223" max="9223" width="12.44140625" style="51" customWidth="1"/>
    <col min="9224" max="9225" width="8.88671875" style="51"/>
    <col min="9226" max="9226" width="7.88671875" style="51" customWidth="1"/>
    <col min="9227" max="9472" width="8.88671875" style="51"/>
    <col min="9473" max="9473" width="37.109375" style="51" customWidth="1"/>
    <col min="9474" max="9475" width="10.5546875" style="51" customWidth="1"/>
    <col min="9476" max="9476" width="13" style="51" customWidth="1"/>
    <col min="9477" max="9478" width="10.33203125" style="51" customWidth="1"/>
    <col min="9479" max="9479" width="12.44140625" style="51" customWidth="1"/>
    <col min="9480" max="9481" width="8.88671875" style="51"/>
    <col min="9482" max="9482" width="7.88671875" style="51" customWidth="1"/>
    <col min="9483" max="9728" width="8.88671875" style="51"/>
    <col min="9729" max="9729" width="37.109375" style="51" customWidth="1"/>
    <col min="9730" max="9731" width="10.5546875" style="51" customWidth="1"/>
    <col min="9732" max="9732" width="13" style="51" customWidth="1"/>
    <col min="9733" max="9734" width="10.33203125" style="51" customWidth="1"/>
    <col min="9735" max="9735" width="12.44140625" style="51" customWidth="1"/>
    <col min="9736" max="9737" width="8.88671875" style="51"/>
    <col min="9738" max="9738" width="7.88671875" style="51" customWidth="1"/>
    <col min="9739" max="9984" width="8.88671875" style="51"/>
    <col min="9985" max="9985" width="37.109375" style="51" customWidth="1"/>
    <col min="9986" max="9987" width="10.5546875" style="51" customWidth="1"/>
    <col min="9988" max="9988" width="13" style="51" customWidth="1"/>
    <col min="9989" max="9990" width="10.33203125" style="51" customWidth="1"/>
    <col min="9991" max="9991" width="12.44140625" style="51" customWidth="1"/>
    <col min="9992" max="9993" width="8.88671875" style="51"/>
    <col min="9994" max="9994" width="7.88671875" style="51" customWidth="1"/>
    <col min="9995" max="10240" width="8.88671875" style="51"/>
    <col min="10241" max="10241" width="37.109375" style="51" customWidth="1"/>
    <col min="10242" max="10243" width="10.5546875" style="51" customWidth="1"/>
    <col min="10244" max="10244" width="13" style="51" customWidth="1"/>
    <col min="10245" max="10246" width="10.33203125" style="51" customWidth="1"/>
    <col min="10247" max="10247" width="12.44140625" style="51" customWidth="1"/>
    <col min="10248" max="10249" width="8.88671875" style="51"/>
    <col min="10250" max="10250" width="7.88671875" style="51" customWidth="1"/>
    <col min="10251" max="10496" width="8.88671875" style="51"/>
    <col min="10497" max="10497" width="37.109375" style="51" customWidth="1"/>
    <col min="10498" max="10499" width="10.5546875" style="51" customWidth="1"/>
    <col min="10500" max="10500" width="13" style="51" customWidth="1"/>
    <col min="10501" max="10502" width="10.33203125" style="51" customWidth="1"/>
    <col min="10503" max="10503" width="12.44140625" style="51" customWidth="1"/>
    <col min="10504" max="10505" width="8.88671875" style="51"/>
    <col min="10506" max="10506" width="7.88671875" style="51" customWidth="1"/>
    <col min="10507" max="10752" width="8.88671875" style="51"/>
    <col min="10753" max="10753" width="37.109375" style="51" customWidth="1"/>
    <col min="10754" max="10755" width="10.5546875" style="51" customWidth="1"/>
    <col min="10756" max="10756" width="13" style="51" customWidth="1"/>
    <col min="10757" max="10758" width="10.33203125" style="51" customWidth="1"/>
    <col min="10759" max="10759" width="12.44140625" style="51" customWidth="1"/>
    <col min="10760" max="10761" width="8.88671875" style="51"/>
    <col min="10762" max="10762" width="7.88671875" style="51" customWidth="1"/>
    <col min="10763" max="11008" width="8.88671875" style="51"/>
    <col min="11009" max="11009" width="37.109375" style="51" customWidth="1"/>
    <col min="11010" max="11011" width="10.5546875" style="51" customWidth="1"/>
    <col min="11012" max="11012" width="13" style="51" customWidth="1"/>
    <col min="11013" max="11014" width="10.33203125" style="51" customWidth="1"/>
    <col min="11015" max="11015" width="12.44140625" style="51" customWidth="1"/>
    <col min="11016" max="11017" width="8.88671875" style="51"/>
    <col min="11018" max="11018" width="7.88671875" style="51" customWidth="1"/>
    <col min="11019" max="11264" width="8.88671875" style="51"/>
    <col min="11265" max="11265" width="37.109375" style="51" customWidth="1"/>
    <col min="11266" max="11267" width="10.5546875" style="51" customWidth="1"/>
    <col min="11268" max="11268" width="13" style="51" customWidth="1"/>
    <col min="11269" max="11270" width="10.33203125" style="51" customWidth="1"/>
    <col min="11271" max="11271" width="12.44140625" style="51" customWidth="1"/>
    <col min="11272" max="11273" width="8.88671875" style="51"/>
    <col min="11274" max="11274" width="7.88671875" style="51" customWidth="1"/>
    <col min="11275" max="11520" width="8.88671875" style="51"/>
    <col min="11521" max="11521" width="37.109375" style="51" customWidth="1"/>
    <col min="11522" max="11523" width="10.5546875" style="51" customWidth="1"/>
    <col min="11524" max="11524" width="13" style="51" customWidth="1"/>
    <col min="11525" max="11526" width="10.33203125" style="51" customWidth="1"/>
    <col min="11527" max="11527" width="12.44140625" style="51" customWidth="1"/>
    <col min="11528" max="11529" width="8.88671875" style="51"/>
    <col min="11530" max="11530" width="7.88671875" style="51" customWidth="1"/>
    <col min="11531" max="11776" width="8.88671875" style="51"/>
    <col min="11777" max="11777" width="37.109375" style="51" customWidth="1"/>
    <col min="11778" max="11779" width="10.5546875" style="51" customWidth="1"/>
    <col min="11780" max="11780" width="13" style="51" customWidth="1"/>
    <col min="11781" max="11782" width="10.33203125" style="51" customWidth="1"/>
    <col min="11783" max="11783" width="12.44140625" style="51" customWidth="1"/>
    <col min="11784" max="11785" width="8.88671875" style="51"/>
    <col min="11786" max="11786" width="7.88671875" style="51" customWidth="1"/>
    <col min="11787" max="12032" width="8.88671875" style="51"/>
    <col min="12033" max="12033" width="37.109375" style="51" customWidth="1"/>
    <col min="12034" max="12035" width="10.5546875" style="51" customWidth="1"/>
    <col min="12036" max="12036" width="13" style="51" customWidth="1"/>
    <col min="12037" max="12038" width="10.33203125" style="51" customWidth="1"/>
    <col min="12039" max="12039" width="12.44140625" style="51" customWidth="1"/>
    <col min="12040" max="12041" width="8.88671875" style="51"/>
    <col min="12042" max="12042" width="7.88671875" style="51" customWidth="1"/>
    <col min="12043" max="12288" width="8.88671875" style="51"/>
    <col min="12289" max="12289" width="37.109375" style="51" customWidth="1"/>
    <col min="12290" max="12291" width="10.5546875" style="51" customWidth="1"/>
    <col min="12292" max="12292" width="13" style="51" customWidth="1"/>
    <col min="12293" max="12294" width="10.33203125" style="51" customWidth="1"/>
    <col min="12295" max="12295" width="12.44140625" style="51" customWidth="1"/>
    <col min="12296" max="12297" width="8.88671875" style="51"/>
    <col min="12298" max="12298" width="7.88671875" style="51" customWidth="1"/>
    <col min="12299" max="12544" width="8.88671875" style="51"/>
    <col min="12545" max="12545" width="37.109375" style="51" customWidth="1"/>
    <col min="12546" max="12547" width="10.5546875" style="51" customWidth="1"/>
    <col min="12548" max="12548" width="13" style="51" customWidth="1"/>
    <col min="12549" max="12550" width="10.33203125" style="51" customWidth="1"/>
    <col min="12551" max="12551" width="12.44140625" style="51" customWidth="1"/>
    <col min="12552" max="12553" width="8.88671875" style="51"/>
    <col min="12554" max="12554" width="7.88671875" style="51" customWidth="1"/>
    <col min="12555" max="12800" width="8.88671875" style="51"/>
    <col min="12801" max="12801" width="37.109375" style="51" customWidth="1"/>
    <col min="12802" max="12803" width="10.5546875" style="51" customWidth="1"/>
    <col min="12804" max="12804" width="13" style="51" customWidth="1"/>
    <col min="12805" max="12806" width="10.33203125" style="51" customWidth="1"/>
    <col min="12807" max="12807" width="12.44140625" style="51" customWidth="1"/>
    <col min="12808" max="12809" width="8.88671875" style="51"/>
    <col min="12810" max="12810" width="7.88671875" style="51" customWidth="1"/>
    <col min="12811" max="13056" width="8.88671875" style="51"/>
    <col min="13057" max="13057" width="37.109375" style="51" customWidth="1"/>
    <col min="13058" max="13059" width="10.5546875" style="51" customWidth="1"/>
    <col min="13060" max="13060" width="13" style="51" customWidth="1"/>
    <col min="13061" max="13062" width="10.33203125" style="51" customWidth="1"/>
    <col min="13063" max="13063" width="12.44140625" style="51" customWidth="1"/>
    <col min="13064" max="13065" width="8.88671875" style="51"/>
    <col min="13066" max="13066" width="7.88671875" style="51" customWidth="1"/>
    <col min="13067" max="13312" width="8.88671875" style="51"/>
    <col min="13313" max="13313" width="37.109375" style="51" customWidth="1"/>
    <col min="13314" max="13315" width="10.5546875" style="51" customWidth="1"/>
    <col min="13316" max="13316" width="13" style="51" customWidth="1"/>
    <col min="13317" max="13318" width="10.33203125" style="51" customWidth="1"/>
    <col min="13319" max="13319" width="12.44140625" style="51" customWidth="1"/>
    <col min="13320" max="13321" width="8.88671875" style="51"/>
    <col min="13322" max="13322" width="7.88671875" style="51" customWidth="1"/>
    <col min="13323" max="13568" width="8.88671875" style="51"/>
    <col min="13569" max="13569" width="37.109375" style="51" customWidth="1"/>
    <col min="13570" max="13571" width="10.5546875" style="51" customWidth="1"/>
    <col min="13572" max="13572" width="13" style="51" customWidth="1"/>
    <col min="13573" max="13574" width="10.33203125" style="51" customWidth="1"/>
    <col min="13575" max="13575" width="12.44140625" style="51" customWidth="1"/>
    <col min="13576" max="13577" width="8.88671875" style="51"/>
    <col min="13578" max="13578" width="7.88671875" style="51" customWidth="1"/>
    <col min="13579" max="13824" width="8.88671875" style="51"/>
    <col min="13825" max="13825" width="37.109375" style="51" customWidth="1"/>
    <col min="13826" max="13827" width="10.5546875" style="51" customWidth="1"/>
    <col min="13828" max="13828" width="13" style="51" customWidth="1"/>
    <col min="13829" max="13830" width="10.33203125" style="51" customWidth="1"/>
    <col min="13831" max="13831" width="12.44140625" style="51" customWidth="1"/>
    <col min="13832" max="13833" width="8.88671875" style="51"/>
    <col min="13834" max="13834" width="7.88671875" style="51" customWidth="1"/>
    <col min="13835" max="14080" width="8.88671875" style="51"/>
    <col min="14081" max="14081" width="37.109375" style="51" customWidth="1"/>
    <col min="14082" max="14083" width="10.5546875" style="51" customWidth="1"/>
    <col min="14084" max="14084" width="13" style="51" customWidth="1"/>
    <col min="14085" max="14086" width="10.33203125" style="51" customWidth="1"/>
    <col min="14087" max="14087" width="12.44140625" style="51" customWidth="1"/>
    <col min="14088" max="14089" width="8.88671875" style="51"/>
    <col min="14090" max="14090" width="7.88671875" style="51" customWidth="1"/>
    <col min="14091" max="14336" width="8.88671875" style="51"/>
    <col min="14337" max="14337" width="37.109375" style="51" customWidth="1"/>
    <col min="14338" max="14339" width="10.5546875" style="51" customWidth="1"/>
    <col min="14340" max="14340" width="13" style="51" customWidth="1"/>
    <col min="14341" max="14342" width="10.33203125" style="51" customWidth="1"/>
    <col min="14343" max="14343" width="12.44140625" style="51" customWidth="1"/>
    <col min="14344" max="14345" width="8.88671875" style="51"/>
    <col min="14346" max="14346" width="7.88671875" style="51" customWidth="1"/>
    <col min="14347" max="14592" width="8.88671875" style="51"/>
    <col min="14593" max="14593" width="37.109375" style="51" customWidth="1"/>
    <col min="14594" max="14595" width="10.5546875" style="51" customWidth="1"/>
    <col min="14596" max="14596" width="13" style="51" customWidth="1"/>
    <col min="14597" max="14598" width="10.33203125" style="51" customWidth="1"/>
    <col min="14599" max="14599" width="12.44140625" style="51" customWidth="1"/>
    <col min="14600" max="14601" width="8.88671875" style="51"/>
    <col min="14602" max="14602" width="7.88671875" style="51" customWidth="1"/>
    <col min="14603" max="14848" width="8.88671875" style="51"/>
    <col min="14849" max="14849" width="37.109375" style="51" customWidth="1"/>
    <col min="14850" max="14851" width="10.5546875" style="51" customWidth="1"/>
    <col min="14852" max="14852" width="13" style="51" customWidth="1"/>
    <col min="14853" max="14854" width="10.33203125" style="51" customWidth="1"/>
    <col min="14855" max="14855" width="12.44140625" style="51" customWidth="1"/>
    <col min="14856" max="14857" width="8.88671875" style="51"/>
    <col min="14858" max="14858" width="7.88671875" style="51" customWidth="1"/>
    <col min="14859" max="15104" width="8.88671875" style="51"/>
    <col min="15105" max="15105" width="37.109375" style="51" customWidth="1"/>
    <col min="15106" max="15107" width="10.5546875" style="51" customWidth="1"/>
    <col min="15108" max="15108" width="13" style="51" customWidth="1"/>
    <col min="15109" max="15110" width="10.33203125" style="51" customWidth="1"/>
    <col min="15111" max="15111" width="12.44140625" style="51" customWidth="1"/>
    <col min="15112" max="15113" width="8.88671875" style="51"/>
    <col min="15114" max="15114" width="7.88671875" style="51" customWidth="1"/>
    <col min="15115" max="15360" width="8.88671875" style="51"/>
    <col min="15361" max="15361" width="37.109375" style="51" customWidth="1"/>
    <col min="15362" max="15363" width="10.5546875" style="51" customWidth="1"/>
    <col min="15364" max="15364" width="13" style="51" customWidth="1"/>
    <col min="15365" max="15366" width="10.33203125" style="51" customWidth="1"/>
    <col min="15367" max="15367" width="12.44140625" style="51" customWidth="1"/>
    <col min="15368" max="15369" width="8.88671875" style="51"/>
    <col min="15370" max="15370" width="7.88671875" style="51" customWidth="1"/>
    <col min="15371" max="15616" width="8.88671875" style="51"/>
    <col min="15617" max="15617" width="37.109375" style="51" customWidth="1"/>
    <col min="15618" max="15619" width="10.5546875" style="51" customWidth="1"/>
    <col min="15620" max="15620" width="13" style="51" customWidth="1"/>
    <col min="15621" max="15622" width="10.33203125" style="51" customWidth="1"/>
    <col min="15623" max="15623" width="12.44140625" style="51" customWidth="1"/>
    <col min="15624" max="15625" width="8.88671875" style="51"/>
    <col min="15626" max="15626" width="7.88671875" style="51" customWidth="1"/>
    <col min="15627" max="15872" width="8.88671875" style="51"/>
    <col min="15873" max="15873" width="37.109375" style="51" customWidth="1"/>
    <col min="15874" max="15875" width="10.5546875" style="51" customWidth="1"/>
    <col min="15876" max="15876" width="13" style="51" customWidth="1"/>
    <col min="15877" max="15878" width="10.33203125" style="51" customWidth="1"/>
    <col min="15879" max="15879" width="12.44140625" style="51" customWidth="1"/>
    <col min="15880" max="15881" width="8.88671875" style="51"/>
    <col min="15882" max="15882" width="7.88671875" style="51" customWidth="1"/>
    <col min="15883" max="16128" width="8.88671875" style="51"/>
    <col min="16129" max="16129" width="37.109375" style="51" customWidth="1"/>
    <col min="16130" max="16131" width="10.5546875" style="51" customWidth="1"/>
    <col min="16132" max="16132" width="13" style="51" customWidth="1"/>
    <col min="16133" max="16134" width="10.33203125" style="51" customWidth="1"/>
    <col min="16135" max="16135" width="12.44140625" style="51" customWidth="1"/>
    <col min="16136" max="16137" width="8.88671875" style="51"/>
    <col min="16138" max="16138" width="7.88671875" style="51" customWidth="1"/>
    <col min="16139" max="16384" width="8.88671875" style="51"/>
  </cols>
  <sheetData>
    <row r="1" spans="1:12" s="35" customFormat="1" ht="22.8" x14ac:dyDescent="0.4">
      <c r="A1" s="340" t="s">
        <v>263</v>
      </c>
      <c r="B1" s="340"/>
      <c r="C1" s="340"/>
      <c r="D1" s="340"/>
      <c r="E1" s="340"/>
      <c r="F1" s="340"/>
      <c r="G1" s="340"/>
      <c r="H1" s="340"/>
      <c r="I1" s="340"/>
      <c r="J1" s="252"/>
    </row>
    <row r="2" spans="1:12" s="35" customFormat="1" ht="19.5" customHeight="1" x14ac:dyDescent="0.35">
      <c r="A2" s="354" t="s">
        <v>77</v>
      </c>
      <c r="B2" s="354"/>
      <c r="C2" s="354"/>
      <c r="D2" s="354"/>
      <c r="E2" s="354"/>
      <c r="F2" s="354"/>
      <c r="G2" s="354"/>
      <c r="H2" s="354"/>
      <c r="I2" s="354"/>
      <c r="J2" s="253"/>
    </row>
    <row r="3" spans="1:12" s="38" customFormat="1" ht="20.25" customHeight="1" x14ac:dyDescent="0.2">
      <c r="A3" s="36"/>
      <c r="B3" s="137"/>
      <c r="C3" s="137"/>
      <c r="D3" s="137"/>
      <c r="E3" s="137"/>
      <c r="F3" s="137"/>
      <c r="G3" s="137"/>
      <c r="H3" s="137"/>
      <c r="I3" s="254" t="s">
        <v>172</v>
      </c>
    </row>
    <row r="4" spans="1:12" s="38" customFormat="1" ht="34.5" customHeight="1" x14ac:dyDescent="0.2">
      <c r="A4" s="355"/>
      <c r="B4" s="356" t="s">
        <v>501</v>
      </c>
      <c r="C4" s="357"/>
      <c r="D4" s="357"/>
      <c r="E4" s="358"/>
      <c r="F4" s="359" t="s">
        <v>527</v>
      </c>
      <c r="G4" s="360"/>
      <c r="H4" s="360"/>
      <c r="I4" s="361"/>
    </row>
    <row r="5" spans="1:12" s="38" customFormat="1" ht="69.75" customHeight="1" x14ac:dyDescent="0.2">
      <c r="A5" s="355"/>
      <c r="B5" s="255" t="s">
        <v>264</v>
      </c>
      <c r="C5" s="255" t="s">
        <v>265</v>
      </c>
      <c r="D5" s="255" t="s">
        <v>266</v>
      </c>
      <c r="E5" s="255" t="s">
        <v>265</v>
      </c>
      <c r="F5" s="255" t="s">
        <v>264</v>
      </c>
      <c r="G5" s="255" t="s">
        <v>265</v>
      </c>
      <c r="H5" s="255" t="s">
        <v>266</v>
      </c>
      <c r="I5" s="255" t="s">
        <v>265</v>
      </c>
    </row>
    <row r="6" spans="1:12" s="41" customFormat="1" ht="34.5" customHeight="1" x14ac:dyDescent="0.3">
      <c r="A6" s="256" t="s">
        <v>49</v>
      </c>
      <c r="B6" s="257">
        <v>20564</v>
      </c>
      <c r="C6" s="258">
        <v>89.971998599929989</v>
      </c>
      <c r="D6" s="257">
        <v>16049</v>
      </c>
      <c r="E6" s="258">
        <v>70.217885894294724</v>
      </c>
      <c r="F6" s="257">
        <v>6629</v>
      </c>
      <c r="G6" s="258">
        <v>31.167426771357377</v>
      </c>
      <c r="H6" s="257">
        <v>4375</v>
      </c>
      <c r="I6" s="259">
        <v>68.832573228642616</v>
      </c>
      <c r="K6" s="260"/>
    </row>
    <row r="7" spans="1:12" s="41" customFormat="1" ht="34.5" customHeight="1" x14ac:dyDescent="0.3">
      <c r="A7" s="261" t="s">
        <v>78</v>
      </c>
      <c r="B7" s="257">
        <v>16584</v>
      </c>
      <c r="C7" s="258">
        <v>54.016025014657018</v>
      </c>
      <c r="D7" s="257">
        <v>14118</v>
      </c>
      <c r="E7" s="259">
        <v>45.983974985342982</v>
      </c>
      <c r="F7" s="257">
        <v>5435</v>
      </c>
      <c r="G7" s="258">
        <v>58.134559845972831</v>
      </c>
      <c r="H7" s="257">
        <v>3914</v>
      </c>
      <c r="I7" s="259">
        <v>41.865440154027169</v>
      </c>
    </row>
    <row r="8" spans="1:12" s="41" customFormat="1" ht="16.2" x14ac:dyDescent="0.3">
      <c r="A8" s="262" t="s">
        <v>14</v>
      </c>
      <c r="B8" s="145"/>
      <c r="C8" s="263"/>
      <c r="D8" s="145"/>
      <c r="E8" s="264"/>
      <c r="F8" s="265"/>
      <c r="G8" s="266"/>
      <c r="H8" s="265"/>
      <c r="I8" s="264"/>
    </row>
    <row r="9" spans="1:12" ht="15.6" x14ac:dyDescent="0.25">
      <c r="A9" s="267" t="s">
        <v>15</v>
      </c>
      <c r="B9" s="268">
        <v>2226</v>
      </c>
      <c r="C9" s="269">
        <v>33.737496210973021</v>
      </c>
      <c r="D9" s="270">
        <v>5418</v>
      </c>
      <c r="E9" s="271">
        <v>66.262503789026979</v>
      </c>
      <c r="F9" s="268">
        <v>381</v>
      </c>
      <c r="G9" s="272">
        <v>6.0066214724893578</v>
      </c>
      <c r="H9" s="270">
        <v>491</v>
      </c>
      <c r="I9" s="271">
        <v>93.993378527510643</v>
      </c>
      <c r="J9" s="50"/>
      <c r="K9" s="53"/>
      <c r="L9" s="53"/>
    </row>
    <row r="10" spans="1:12" ht="15.6" x14ac:dyDescent="0.25">
      <c r="A10" s="46" t="s">
        <v>16</v>
      </c>
      <c r="B10" s="268">
        <v>14</v>
      </c>
      <c r="C10" s="269">
        <v>66.666666666666657</v>
      </c>
      <c r="D10" s="270">
        <v>22</v>
      </c>
      <c r="E10" s="271">
        <v>33.333333333333343</v>
      </c>
      <c r="F10" s="268">
        <v>2</v>
      </c>
      <c r="G10" s="272">
        <v>10</v>
      </c>
      <c r="H10" s="270">
        <v>2</v>
      </c>
      <c r="I10" s="271">
        <v>90</v>
      </c>
      <c r="J10" s="50"/>
      <c r="K10" s="53"/>
      <c r="L10" s="53"/>
    </row>
    <row r="11" spans="1:12" s="54" customFormat="1" ht="15.6" x14ac:dyDescent="0.25">
      <c r="A11" s="46" t="s">
        <v>17</v>
      </c>
      <c r="B11" s="268">
        <v>1360</v>
      </c>
      <c r="C11" s="269">
        <v>86.679413639260673</v>
      </c>
      <c r="D11" s="270">
        <v>993</v>
      </c>
      <c r="E11" s="271">
        <v>13.320586360739327</v>
      </c>
      <c r="F11" s="268">
        <v>317</v>
      </c>
      <c r="G11" s="272">
        <v>22.013888888888889</v>
      </c>
      <c r="H11" s="270">
        <v>261</v>
      </c>
      <c r="I11" s="271">
        <v>77.986111111111114</v>
      </c>
      <c r="J11" s="50"/>
      <c r="K11" s="53"/>
      <c r="L11" s="53"/>
    </row>
    <row r="12" spans="1:12" ht="31.2" x14ac:dyDescent="0.25">
      <c r="A12" s="46" t="s">
        <v>18</v>
      </c>
      <c r="B12" s="268">
        <v>187</v>
      </c>
      <c r="C12" s="269">
        <v>176.41509433962264</v>
      </c>
      <c r="D12" s="270">
        <v>277</v>
      </c>
      <c r="E12" s="271">
        <v>-76.415094339622641</v>
      </c>
      <c r="F12" s="268">
        <v>113</v>
      </c>
      <c r="G12" s="272">
        <v>114.14141414141415</v>
      </c>
      <c r="H12" s="270">
        <v>162</v>
      </c>
      <c r="I12" s="271">
        <v>-14.141414141414145</v>
      </c>
      <c r="J12" s="50"/>
      <c r="K12" s="53"/>
      <c r="L12" s="53"/>
    </row>
    <row r="13" spans="1:12" ht="26.25" customHeight="1" x14ac:dyDescent="0.25">
      <c r="A13" s="46" t="s">
        <v>19</v>
      </c>
      <c r="B13" s="268">
        <v>154</v>
      </c>
      <c r="C13" s="269">
        <v>76.616915422885569</v>
      </c>
      <c r="D13" s="270">
        <v>188</v>
      </c>
      <c r="E13" s="271">
        <v>23.383084577114431</v>
      </c>
      <c r="F13" s="268">
        <v>65</v>
      </c>
      <c r="G13" s="272">
        <v>35.519125683060111</v>
      </c>
      <c r="H13" s="270">
        <v>57</v>
      </c>
      <c r="I13" s="271">
        <v>64.480874316939889</v>
      </c>
      <c r="J13" s="50"/>
      <c r="K13" s="53"/>
      <c r="L13" s="53"/>
    </row>
    <row r="14" spans="1:12" ht="15.6" x14ac:dyDescent="0.25">
      <c r="A14" s="46" t="s">
        <v>20</v>
      </c>
      <c r="B14" s="268">
        <v>145</v>
      </c>
      <c r="C14" s="269">
        <v>40.055248618784525</v>
      </c>
      <c r="D14" s="270">
        <v>432</v>
      </c>
      <c r="E14" s="271">
        <v>59.944751381215475</v>
      </c>
      <c r="F14" s="268">
        <v>51</v>
      </c>
      <c r="G14" s="272">
        <v>15.501519756838904</v>
      </c>
      <c r="H14" s="270">
        <v>102</v>
      </c>
      <c r="I14" s="271">
        <v>84.498480243161097</v>
      </c>
      <c r="J14" s="50"/>
      <c r="K14" s="53"/>
      <c r="L14" s="53"/>
    </row>
    <row r="15" spans="1:12" ht="31.2" x14ac:dyDescent="0.25">
      <c r="A15" s="46" t="s">
        <v>21</v>
      </c>
      <c r="B15" s="268">
        <v>3100</v>
      </c>
      <c r="C15" s="269">
        <v>113.30409356725146</v>
      </c>
      <c r="D15" s="270">
        <v>1248</v>
      </c>
      <c r="E15" s="271">
        <v>-13.304093567251456</v>
      </c>
      <c r="F15" s="268">
        <v>886</v>
      </c>
      <c r="G15" s="272">
        <v>35.582329317269071</v>
      </c>
      <c r="H15" s="270">
        <v>363</v>
      </c>
      <c r="I15" s="271">
        <v>64.417670682730929</v>
      </c>
      <c r="J15" s="50"/>
      <c r="K15" s="53"/>
      <c r="L15" s="53"/>
    </row>
    <row r="16" spans="1:12" ht="31.2" x14ac:dyDescent="0.25">
      <c r="A16" s="46" t="s">
        <v>22</v>
      </c>
      <c r="B16" s="268">
        <v>1212</v>
      </c>
      <c r="C16" s="269">
        <v>97.037630104083263</v>
      </c>
      <c r="D16" s="270">
        <v>1147</v>
      </c>
      <c r="E16" s="271">
        <v>2.9623698959167371</v>
      </c>
      <c r="F16" s="268">
        <v>502</v>
      </c>
      <c r="G16" s="272">
        <v>43.804537521815007</v>
      </c>
      <c r="H16" s="270">
        <v>393</v>
      </c>
      <c r="I16" s="271">
        <v>56.195462478184993</v>
      </c>
      <c r="J16" s="50"/>
      <c r="K16" s="53"/>
      <c r="L16" s="53"/>
    </row>
    <row r="17" spans="1:12" ht="18.75" customHeight="1" x14ac:dyDescent="0.25">
      <c r="A17" s="46" t="s">
        <v>23</v>
      </c>
      <c r="B17" s="268">
        <v>549</v>
      </c>
      <c r="C17" s="269">
        <v>103.97727272727273</v>
      </c>
      <c r="D17" s="270">
        <v>172</v>
      </c>
      <c r="E17" s="271">
        <v>-3.9772727272727337</v>
      </c>
      <c r="F17" s="268">
        <v>100</v>
      </c>
      <c r="G17" s="272">
        <v>20.703933747412009</v>
      </c>
      <c r="H17" s="270">
        <v>33</v>
      </c>
      <c r="I17" s="271">
        <v>79.296066252587991</v>
      </c>
      <c r="J17" s="50"/>
      <c r="K17" s="53"/>
      <c r="L17" s="53"/>
    </row>
    <row r="18" spans="1:12" ht="15.6" x14ac:dyDescent="0.25">
      <c r="A18" s="46" t="s">
        <v>24</v>
      </c>
      <c r="B18" s="268">
        <v>231</v>
      </c>
      <c r="C18" s="269">
        <v>91.666666666666657</v>
      </c>
      <c r="D18" s="270">
        <v>161</v>
      </c>
      <c r="E18" s="271">
        <v>8.3333333333333428</v>
      </c>
      <c r="F18" s="268">
        <v>70</v>
      </c>
      <c r="G18" s="272">
        <v>30.973451327433626</v>
      </c>
      <c r="H18" s="270">
        <v>52</v>
      </c>
      <c r="I18" s="271">
        <v>69.026548672566378</v>
      </c>
      <c r="J18" s="50"/>
      <c r="K18" s="53"/>
      <c r="L18" s="53"/>
    </row>
    <row r="19" spans="1:12" ht="15.6" x14ac:dyDescent="0.25">
      <c r="A19" s="46" t="s">
        <v>25</v>
      </c>
      <c r="B19" s="268">
        <v>700</v>
      </c>
      <c r="C19" s="269">
        <v>154.86725663716814</v>
      </c>
      <c r="D19" s="270">
        <v>160</v>
      </c>
      <c r="E19" s="271">
        <v>-54.86725663716814</v>
      </c>
      <c r="F19" s="268">
        <v>281</v>
      </c>
      <c r="G19" s="272">
        <v>67.874396135265698</v>
      </c>
      <c r="H19" s="270">
        <v>70</v>
      </c>
      <c r="I19" s="271">
        <v>32.125603864734302</v>
      </c>
      <c r="J19" s="50"/>
      <c r="K19" s="53"/>
      <c r="L19" s="53"/>
    </row>
    <row r="20" spans="1:12" ht="15.6" x14ac:dyDescent="0.25">
      <c r="A20" s="46" t="s">
        <v>26</v>
      </c>
      <c r="B20" s="268">
        <v>178</v>
      </c>
      <c r="C20" s="269">
        <v>97.267759562841533</v>
      </c>
      <c r="D20" s="270">
        <v>107</v>
      </c>
      <c r="E20" s="271">
        <v>2.7322404371584668</v>
      </c>
      <c r="F20" s="268">
        <v>47</v>
      </c>
      <c r="G20" s="272">
        <v>28.313253012048197</v>
      </c>
      <c r="H20" s="270">
        <v>27</v>
      </c>
      <c r="I20" s="271">
        <v>71.686746987951807</v>
      </c>
      <c r="J20" s="50"/>
      <c r="K20" s="53"/>
      <c r="L20" s="53"/>
    </row>
    <row r="21" spans="1:12" ht="15.6" x14ac:dyDescent="0.25">
      <c r="A21" s="46" t="s">
        <v>27</v>
      </c>
      <c r="B21" s="268">
        <v>377</v>
      </c>
      <c r="C21" s="269">
        <v>107.71428571428572</v>
      </c>
      <c r="D21" s="270">
        <v>196</v>
      </c>
      <c r="E21" s="271">
        <v>-7.7142857142857224</v>
      </c>
      <c r="F21" s="268">
        <v>131</v>
      </c>
      <c r="G21" s="272">
        <v>41.719745222929937</v>
      </c>
      <c r="H21" s="270">
        <v>71</v>
      </c>
      <c r="I21" s="271">
        <v>58.280254777070063</v>
      </c>
      <c r="J21" s="50"/>
      <c r="K21" s="53"/>
      <c r="L21" s="53"/>
    </row>
    <row r="22" spans="1:12" ht="31.2" x14ac:dyDescent="0.25">
      <c r="A22" s="46" t="s">
        <v>28</v>
      </c>
      <c r="B22" s="268">
        <v>456</v>
      </c>
      <c r="C22" s="269">
        <v>98.915401301518429</v>
      </c>
      <c r="D22" s="270">
        <v>302</v>
      </c>
      <c r="E22" s="271">
        <v>1.084598698481571</v>
      </c>
      <c r="F22" s="268">
        <v>125</v>
      </c>
      <c r="G22" s="272">
        <v>30.193236714975846</v>
      </c>
      <c r="H22" s="270">
        <v>91</v>
      </c>
      <c r="I22" s="271">
        <v>69.806763285024147</v>
      </c>
      <c r="J22" s="50"/>
      <c r="K22" s="53"/>
      <c r="L22" s="53"/>
    </row>
    <row r="23" spans="1:12" ht="31.2" x14ac:dyDescent="0.25">
      <c r="A23" s="46" t="s">
        <v>29</v>
      </c>
      <c r="B23" s="268">
        <v>3427</v>
      </c>
      <c r="C23" s="269">
        <v>127.20861172976984</v>
      </c>
      <c r="D23" s="270">
        <v>2454</v>
      </c>
      <c r="E23" s="271">
        <v>-27.208611729769842</v>
      </c>
      <c r="F23" s="268">
        <v>1599</v>
      </c>
      <c r="G23" s="272">
        <v>64.088176352705403</v>
      </c>
      <c r="H23" s="270">
        <v>1294</v>
      </c>
      <c r="I23" s="271">
        <v>35.911823647294597</v>
      </c>
      <c r="J23" s="50"/>
      <c r="K23" s="53"/>
      <c r="L23" s="53"/>
    </row>
    <row r="24" spans="1:12" ht="15.6" x14ac:dyDescent="0.25">
      <c r="A24" s="46" t="s">
        <v>30</v>
      </c>
      <c r="B24" s="268">
        <v>457</v>
      </c>
      <c r="C24" s="269">
        <v>141.92546583850933</v>
      </c>
      <c r="D24" s="270">
        <v>379</v>
      </c>
      <c r="E24" s="271">
        <v>-41.925465838509325</v>
      </c>
      <c r="F24" s="268">
        <v>202</v>
      </c>
      <c r="G24" s="272">
        <v>68.707482993197274</v>
      </c>
      <c r="H24" s="270">
        <v>249</v>
      </c>
      <c r="I24" s="271">
        <v>31.292517006802726</v>
      </c>
      <c r="J24" s="50"/>
      <c r="K24" s="53"/>
      <c r="L24" s="53"/>
    </row>
    <row r="25" spans="1:12" ht="19.5" customHeight="1" x14ac:dyDescent="0.25">
      <c r="A25" s="46" t="s">
        <v>31</v>
      </c>
      <c r="B25" s="268">
        <v>1477</v>
      </c>
      <c r="C25" s="269">
        <v>138.03738317757009</v>
      </c>
      <c r="D25" s="270">
        <v>310</v>
      </c>
      <c r="E25" s="271">
        <v>-38.037383177570092</v>
      </c>
      <c r="F25" s="268">
        <v>441</v>
      </c>
      <c r="G25" s="272">
        <v>44.680851063829785</v>
      </c>
      <c r="H25" s="270">
        <v>151</v>
      </c>
      <c r="I25" s="271">
        <v>55.319148936170215</v>
      </c>
      <c r="J25" s="50"/>
      <c r="K25" s="53"/>
      <c r="L25" s="53"/>
    </row>
    <row r="26" spans="1:12" ht="15.6" x14ac:dyDescent="0.25">
      <c r="A26" s="46" t="s">
        <v>32</v>
      </c>
      <c r="B26" s="268">
        <v>146</v>
      </c>
      <c r="C26" s="269">
        <v>100</v>
      </c>
      <c r="D26" s="270">
        <v>67</v>
      </c>
      <c r="E26" s="271">
        <v>0</v>
      </c>
      <c r="F26" s="268">
        <v>58</v>
      </c>
      <c r="G26" s="272">
        <v>44.274809160305345</v>
      </c>
      <c r="H26" s="270">
        <v>22</v>
      </c>
      <c r="I26" s="271">
        <v>55.725190839694655</v>
      </c>
      <c r="J26" s="50"/>
      <c r="K26" s="53"/>
      <c r="L26" s="53"/>
    </row>
    <row r="27" spans="1:12" ht="15.6" x14ac:dyDescent="0.25">
      <c r="A27" s="46" t="s">
        <v>33</v>
      </c>
      <c r="B27" s="268">
        <v>188</v>
      </c>
      <c r="C27" s="269">
        <v>116.77018633540372</v>
      </c>
      <c r="D27" s="270">
        <v>85</v>
      </c>
      <c r="E27" s="271">
        <v>-16.770186335403722</v>
      </c>
      <c r="F27" s="268">
        <v>64</v>
      </c>
      <c r="G27" s="272">
        <v>44.755244755244753</v>
      </c>
      <c r="H27" s="270">
        <v>23</v>
      </c>
      <c r="I27" s="271">
        <v>55.244755244755247</v>
      </c>
      <c r="J27" s="50"/>
      <c r="K27" s="53"/>
      <c r="L27" s="53"/>
    </row>
    <row r="28" spans="1:12" x14ac:dyDescent="0.25">
      <c r="A28" s="55"/>
      <c r="B28" s="139"/>
      <c r="C28" s="139"/>
      <c r="D28" s="139"/>
      <c r="E28" s="139"/>
      <c r="F28" s="139"/>
      <c r="G28" s="139"/>
      <c r="H28" s="139"/>
      <c r="I28" s="139"/>
    </row>
    <row r="29" spans="1:12" x14ac:dyDescent="0.25">
      <c r="A29" s="55"/>
      <c r="B29" s="139"/>
      <c r="C29" s="139"/>
      <c r="D29" s="274"/>
      <c r="E29" s="274"/>
      <c r="F29" s="139"/>
      <c r="G29" s="139"/>
      <c r="H29" s="139"/>
      <c r="I29" s="139"/>
    </row>
    <row r="30" spans="1:12" x14ac:dyDescent="0.25">
      <c r="A30" s="55"/>
      <c r="B30" s="139"/>
      <c r="C30" s="139"/>
      <c r="D30" s="139"/>
      <c r="E30" s="139"/>
      <c r="F30" s="139"/>
      <c r="G30" s="139"/>
      <c r="H30" s="139"/>
      <c r="I30" s="139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8" x14ac:dyDescent="0.35"/>
  <cols>
    <col min="1" max="1" width="43.109375" style="51" customWidth="1"/>
    <col min="2" max="2" width="12" style="51" customWidth="1"/>
    <col min="3" max="3" width="11.109375" style="51" customWidth="1"/>
    <col min="4" max="4" width="13.6640625" style="51" customWidth="1"/>
    <col min="5" max="6" width="13.33203125" style="51" customWidth="1"/>
    <col min="7" max="7" width="13.6640625" style="51" customWidth="1"/>
    <col min="8" max="8" width="8.88671875" style="51"/>
    <col min="9" max="9" width="11.88671875" style="72" customWidth="1"/>
    <col min="10" max="10" width="9.33203125" style="51" bestFit="1" customWidth="1"/>
    <col min="11" max="256" width="8.88671875" style="51"/>
    <col min="257" max="257" width="43.109375" style="51" customWidth="1"/>
    <col min="258" max="259" width="12" style="51" customWidth="1"/>
    <col min="260" max="260" width="13.6640625" style="51" customWidth="1"/>
    <col min="261" max="262" width="12" style="51" customWidth="1"/>
    <col min="263" max="263" width="13.6640625" style="51" customWidth="1"/>
    <col min="264" max="264" width="8.88671875" style="51"/>
    <col min="265" max="265" width="11.88671875" style="51" customWidth="1"/>
    <col min="266" max="266" width="9.33203125" style="51" bestFit="1" customWidth="1"/>
    <col min="267" max="512" width="8.88671875" style="51"/>
    <col min="513" max="513" width="43.109375" style="51" customWidth="1"/>
    <col min="514" max="515" width="12" style="51" customWidth="1"/>
    <col min="516" max="516" width="13.6640625" style="51" customWidth="1"/>
    <col min="517" max="518" width="12" style="51" customWidth="1"/>
    <col min="519" max="519" width="13.6640625" style="51" customWidth="1"/>
    <col min="520" max="520" width="8.88671875" style="51"/>
    <col min="521" max="521" width="11.88671875" style="51" customWidth="1"/>
    <col min="522" max="522" width="9.33203125" style="51" bestFit="1" customWidth="1"/>
    <col min="523" max="768" width="8.88671875" style="51"/>
    <col min="769" max="769" width="43.109375" style="51" customWidth="1"/>
    <col min="770" max="771" width="12" style="51" customWidth="1"/>
    <col min="772" max="772" width="13.6640625" style="51" customWidth="1"/>
    <col min="773" max="774" width="12" style="51" customWidth="1"/>
    <col min="775" max="775" width="13.6640625" style="51" customWidth="1"/>
    <col min="776" max="776" width="8.88671875" style="51"/>
    <col min="777" max="777" width="11.88671875" style="51" customWidth="1"/>
    <col min="778" max="778" width="9.33203125" style="51" bestFit="1" customWidth="1"/>
    <col min="779" max="1024" width="8.88671875" style="51"/>
    <col min="1025" max="1025" width="43.109375" style="51" customWidth="1"/>
    <col min="1026" max="1027" width="12" style="51" customWidth="1"/>
    <col min="1028" max="1028" width="13.6640625" style="51" customWidth="1"/>
    <col min="1029" max="1030" width="12" style="51" customWidth="1"/>
    <col min="1031" max="1031" width="13.6640625" style="51" customWidth="1"/>
    <col min="1032" max="1032" width="8.88671875" style="51"/>
    <col min="1033" max="1033" width="11.88671875" style="51" customWidth="1"/>
    <col min="1034" max="1034" width="9.33203125" style="51" bestFit="1" customWidth="1"/>
    <col min="1035" max="1280" width="8.88671875" style="51"/>
    <col min="1281" max="1281" width="43.109375" style="51" customWidth="1"/>
    <col min="1282" max="1283" width="12" style="51" customWidth="1"/>
    <col min="1284" max="1284" width="13.6640625" style="51" customWidth="1"/>
    <col min="1285" max="1286" width="12" style="51" customWidth="1"/>
    <col min="1287" max="1287" width="13.6640625" style="51" customWidth="1"/>
    <col min="1288" max="1288" width="8.88671875" style="51"/>
    <col min="1289" max="1289" width="11.88671875" style="51" customWidth="1"/>
    <col min="1290" max="1290" width="9.33203125" style="51" bestFit="1" customWidth="1"/>
    <col min="1291" max="1536" width="8.88671875" style="51"/>
    <col min="1537" max="1537" width="43.109375" style="51" customWidth="1"/>
    <col min="1538" max="1539" width="12" style="51" customWidth="1"/>
    <col min="1540" max="1540" width="13.6640625" style="51" customWidth="1"/>
    <col min="1541" max="1542" width="12" style="51" customWidth="1"/>
    <col min="1543" max="1543" width="13.6640625" style="51" customWidth="1"/>
    <col min="1544" max="1544" width="8.88671875" style="51"/>
    <col min="1545" max="1545" width="11.88671875" style="51" customWidth="1"/>
    <col min="1546" max="1546" width="9.33203125" style="51" bestFit="1" customWidth="1"/>
    <col min="1547" max="1792" width="8.88671875" style="51"/>
    <col min="1793" max="1793" width="43.109375" style="51" customWidth="1"/>
    <col min="1794" max="1795" width="12" style="51" customWidth="1"/>
    <col min="1796" max="1796" width="13.6640625" style="51" customWidth="1"/>
    <col min="1797" max="1798" width="12" style="51" customWidth="1"/>
    <col min="1799" max="1799" width="13.6640625" style="51" customWidth="1"/>
    <col min="1800" max="1800" width="8.88671875" style="51"/>
    <col min="1801" max="1801" width="11.88671875" style="51" customWidth="1"/>
    <col min="1802" max="1802" width="9.33203125" style="51" bestFit="1" customWidth="1"/>
    <col min="1803" max="2048" width="8.88671875" style="51"/>
    <col min="2049" max="2049" width="43.109375" style="51" customWidth="1"/>
    <col min="2050" max="2051" width="12" style="51" customWidth="1"/>
    <col min="2052" max="2052" width="13.6640625" style="51" customWidth="1"/>
    <col min="2053" max="2054" width="12" style="51" customWidth="1"/>
    <col min="2055" max="2055" width="13.6640625" style="51" customWidth="1"/>
    <col min="2056" max="2056" width="8.88671875" style="51"/>
    <col min="2057" max="2057" width="11.88671875" style="51" customWidth="1"/>
    <col min="2058" max="2058" width="9.33203125" style="51" bestFit="1" customWidth="1"/>
    <col min="2059" max="2304" width="8.88671875" style="51"/>
    <col min="2305" max="2305" width="43.109375" style="51" customWidth="1"/>
    <col min="2306" max="2307" width="12" style="51" customWidth="1"/>
    <col min="2308" max="2308" width="13.6640625" style="51" customWidth="1"/>
    <col min="2309" max="2310" width="12" style="51" customWidth="1"/>
    <col min="2311" max="2311" width="13.6640625" style="51" customWidth="1"/>
    <col min="2312" max="2312" width="8.88671875" style="51"/>
    <col min="2313" max="2313" width="11.88671875" style="51" customWidth="1"/>
    <col min="2314" max="2314" width="9.33203125" style="51" bestFit="1" customWidth="1"/>
    <col min="2315" max="2560" width="8.88671875" style="51"/>
    <col min="2561" max="2561" width="43.109375" style="51" customWidth="1"/>
    <col min="2562" max="2563" width="12" style="51" customWidth="1"/>
    <col min="2564" max="2564" width="13.6640625" style="51" customWidth="1"/>
    <col min="2565" max="2566" width="12" style="51" customWidth="1"/>
    <col min="2567" max="2567" width="13.6640625" style="51" customWidth="1"/>
    <col min="2568" max="2568" width="8.88671875" style="51"/>
    <col min="2569" max="2569" width="11.88671875" style="51" customWidth="1"/>
    <col min="2570" max="2570" width="9.33203125" style="51" bestFit="1" customWidth="1"/>
    <col min="2571" max="2816" width="8.88671875" style="51"/>
    <col min="2817" max="2817" width="43.109375" style="51" customWidth="1"/>
    <col min="2818" max="2819" width="12" style="51" customWidth="1"/>
    <col min="2820" max="2820" width="13.6640625" style="51" customWidth="1"/>
    <col min="2821" max="2822" width="12" style="51" customWidth="1"/>
    <col min="2823" max="2823" width="13.6640625" style="51" customWidth="1"/>
    <col min="2824" max="2824" width="8.88671875" style="51"/>
    <col min="2825" max="2825" width="11.88671875" style="51" customWidth="1"/>
    <col min="2826" max="2826" width="9.33203125" style="51" bestFit="1" customWidth="1"/>
    <col min="2827" max="3072" width="8.88671875" style="51"/>
    <col min="3073" max="3073" width="43.109375" style="51" customWidth="1"/>
    <col min="3074" max="3075" width="12" style="51" customWidth="1"/>
    <col min="3076" max="3076" width="13.6640625" style="51" customWidth="1"/>
    <col min="3077" max="3078" width="12" style="51" customWidth="1"/>
    <col min="3079" max="3079" width="13.6640625" style="51" customWidth="1"/>
    <col min="3080" max="3080" width="8.88671875" style="51"/>
    <col min="3081" max="3081" width="11.88671875" style="51" customWidth="1"/>
    <col min="3082" max="3082" width="9.33203125" style="51" bestFit="1" customWidth="1"/>
    <col min="3083" max="3328" width="8.88671875" style="51"/>
    <col min="3329" max="3329" width="43.109375" style="51" customWidth="1"/>
    <col min="3330" max="3331" width="12" style="51" customWidth="1"/>
    <col min="3332" max="3332" width="13.6640625" style="51" customWidth="1"/>
    <col min="3333" max="3334" width="12" style="51" customWidth="1"/>
    <col min="3335" max="3335" width="13.6640625" style="51" customWidth="1"/>
    <col min="3336" max="3336" width="8.88671875" style="51"/>
    <col min="3337" max="3337" width="11.88671875" style="51" customWidth="1"/>
    <col min="3338" max="3338" width="9.33203125" style="51" bestFit="1" customWidth="1"/>
    <col min="3339" max="3584" width="8.88671875" style="51"/>
    <col min="3585" max="3585" width="43.109375" style="51" customWidth="1"/>
    <col min="3586" max="3587" width="12" style="51" customWidth="1"/>
    <col min="3588" max="3588" width="13.6640625" style="51" customWidth="1"/>
    <col min="3589" max="3590" width="12" style="51" customWidth="1"/>
    <col min="3591" max="3591" width="13.6640625" style="51" customWidth="1"/>
    <col min="3592" max="3592" width="8.88671875" style="51"/>
    <col min="3593" max="3593" width="11.88671875" style="51" customWidth="1"/>
    <col min="3594" max="3594" width="9.33203125" style="51" bestFit="1" customWidth="1"/>
    <col min="3595" max="3840" width="8.88671875" style="51"/>
    <col min="3841" max="3841" width="43.109375" style="51" customWidth="1"/>
    <col min="3842" max="3843" width="12" style="51" customWidth="1"/>
    <col min="3844" max="3844" width="13.6640625" style="51" customWidth="1"/>
    <col min="3845" max="3846" width="12" style="51" customWidth="1"/>
    <col min="3847" max="3847" width="13.6640625" style="51" customWidth="1"/>
    <col min="3848" max="3848" width="8.88671875" style="51"/>
    <col min="3849" max="3849" width="11.88671875" style="51" customWidth="1"/>
    <col min="3850" max="3850" width="9.33203125" style="51" bestFit="1" customWidth="1"/>
    <col min="3851" max="4096" width="8.88671875" style="51"/>
    <col min="4097" max="4097" width="43.109375" style="51" customWidth="1"/>
    <col min="4098" max="4099" width="12" style="51" customWidth="1"/>
    <col min="4100" max="4100" width="13.6640625" style="51" customWidth="1"/>
    <col min="4101" max="4102" width="12" style="51" customWidth="1"/>
    <col min="4103" max="4103" width="13.6640625" style="51" customWidth="1"/>
    <col min="4104" max="4104" width="8.88671875" style="51"/>
    <col min="4105" max="4105" width="11.88671875" style="51" customWidth="1"/>
    <col min="4106" max="4106" width="9.33203125" style="51" bestFit="1" customWidth="1"/>
    <col min="4107" max="4352" width="8.88671875" style="51"/>
    <col min="4353" max="4353" width="43.109375" style="51" customWidth="1"/>
    <col min="4354" max="4355" width="12" style="51" customWidth="1"/>
    <col min="4356" max="4356" width="13.6640625" style="51" customWidth="1"/>
    <col min="4357" max="4358" width="12" style="51" customWidth="1"/>
    <col min="4359" max="4359" width="13.6640625" style="51" customWidth="1"/>
    <col min="4360" max="4360" width="8.88671875" style="51"/>
    <col min="4361" max="4361" width="11.88671875" style="51" customWidth="1"/>
    <col min="4362" max="4362" width="9.33203125" style="51" bestFit="1" customWidth="1"/>
    <col min="4363" max="4608" width="8.88671875" style="51"/>
    <col min="4609" max="4609" width="43.109375" style="51" customWidth="1"/>
    <col min="4610" max="4611" width="12" style="51" customWidth="1"/>
    <col min="4612" max="4612" width="13.6640625" style="51" customWidth="1"/>
    <col min="4613" max="4614" width="12" style="51" customWidth="1"/>
    <col min="4615" max="4615" width="13.6640625" style="51" customWidth="1"/>
    <col min="4616" max="4616" width="8.88671875" style="51"/>
    <col min="4617" max="4617" width="11.88671875" style="51" customWidth="1"/>
    <col min="4618" max="4618" width="9.33203125" style="51" bestFit="1" customWidth="1"/>
    <col min="4619" max="4864" width="8.88671875" style="51"/>
    <col min="4865" max="4865" width="43.109375" style="51" customWidth="1"/>
    <col min="4866" max="4867" width="12" style="51" customWidth="1"/>
    <col min="4868" max="4868" width="13.6640625" style="51" customWidth="1"/>
    <col min="4869" max="4870" width="12" style="51" customWidth="1"/>
    <col min="4871" max="4871" width="13.6640625" style="51" customWidth="1"/>
    <col min="4872" max="4872" width="8.88671875" style="51"/>
    <col min="4873" max="4873" width="11.88671875" style="51" customWidth="1"/>
    <col min="4874" max="4874" width="9.33203125" style="51" bestFit="1" customWidth="1"/>
    <col min="4875" max="5120" width="8.88671875" style="51"/>
    <col min="5121" max="5121" width="43.109375" style="51" customWidth="1"/>
    <col min="5122" max="5123" width="12" style="51" customWidth="1"/>
    <col min="5124" max="5124" width="13.6640625" style="51" customWidth="1"/>
    <col min="5125" max="5126" width="12" style="51" customWidth="1"/>
    <col min="5127" max="5127" width="13.6640625" style="51" customWidth="1"/>
    <col min="5128" max="5128" width="8.88671875" style="51"/>
    <col min="5129" max="5129" width="11.88671875" style="51" customWidth="1"/>
    <col min="5130" max="5130" width="9.33203125" style="51" bestFit="1" customWidth="1"/>
    <col min="5131" max="5376" width="8.88671875" style="51"/>
    <col min="5377" max="5377" width="43.109375" style="51" customWidth="1"/>
    <col min="5378" max="5379" width="12" style="51" customWidth="1"/>
    <col min="5380" max="5380" width="13.6640625" style="51" customWidth="1"/>
    <col min="5381" max="5382" width="12" style="51" customWidth="1"/>
    <col min="5383" max="5383" width="13.6640625" style="51" customWidth="1"/>
    <col min="5384" max="5384" width="8.88671875" style="51"/>
    <col min="5385" max="5385" width="11.88671875" style="51" customWidth="1"/>
    <col min="5386" max="5386" width="9.33203125" style="51" bestFit="1" customWidth="1"/>
    <col min="5387" max="5632" width="8.88671875" style="51"/>
    <col min="5633" max="5633" width="43.109375" style="51" customWidth="1"/>
    <col min="5634" max="5635" width="12" style="51" customWidth="1"/>
    <col min="5636" max="5636" width="13.6640625" style="51" customWidth="1"/>
    <col min="5637" max="5638" width="12" style="51" customWidth="1"/>
    <col min="5639" max="5639" width="13.6640625" style="51" customWidth="1"/>
    <col min="5640" max="5640" width="8.88671875" style="51"/>
    <col min="5641" max="5641" width="11.88671875" style="51" customWidth="1"/>
    <col min="5642" max="5642" width="9.33203125" style="51" bestFit="1" customWidth="1"/>
    <col min="5643" max="5888" width="8.88671875" style="51"/>
    <col min="5889" max="5889" width="43.109375" style="51" customWidth="1"/>
    <col min="5890" max="5891" width="12" style="51" customWidth="1"/>
    <col min="5892" max="5892" width="13.6640625" style="51" customWidth="1"/>
    <col min="5893" max="5894" width="12" style="51" customWidth="1"/>
    <col min="5895" max="5895" width="13.6640625" style="51" customWidth="1"/>
    <col min="5896" max="5896" width="8.88671875" style="51"/>
    <col min="5897" max="5897" width="11.88671875" style="51" customWidth="1"/>
    <col min="5898" max="5898" width="9.33203125" style="51" bestFit="1" customWidth="1"/>
    <col min="5899" max="6144" width="8.88671875" style="51"/>
    <col min="6145" max="6145" width="43.109375" style="51" customWidth="1"/>
    <col min="6146" max="6147" width="12" style="51" customWidth="1"/>
    <col min="6148" max="6148" width="13.6640625" style="51" customWidth="1"/>
    <col min="6149" max="6150" width="12" style="51" customWidth="1"/>
    <col min="6151" max="6151" width="13.6640625" style="51" customWidth="1"/>
    <col min="6152" max="6152" width="8.88671875" style="51"/>
    <col min="6153" max="6153" width="11.88671875" style="51" customWidth="1"/>
    <col min="6154" max="6154" width="9.33203125" style="51" bestFit="1" customWidth="1"/>
    <col min="6155" max="6400" width="8.88671875" style="51"/>
    <col min="6401" max="6401" width="43.109375" style="51" customWidth="1"/>
    <col min="6402" max="6403" width="12" style="51" customWidth="1"/>
    <col min="6404" max="6404" width="13.6640625" style="51" customWidth="1"/>
    <col min="6405" max="6406" width="12" style="51" customWidth="1"/>
    <col min="6407" max="6407" width="13.6640625" style="51" customWidth="1"/>
    <col min="6408" max="6408" width="8.88671875" style="51"/>
    <col min="6409" max="6409" width="11.88671875" style="51" customWidth="1"/>
    <col min="6410" max="6410" width="9.33203125" style="51" bestFit="1" customWidth="1"/>
    <col min="6411" max="6656" width="8.88671875" style="51"/>
    <col min="6657" max="6657" width="43.109375" style="51" customWidth="1"/>
    <col min="6658" max="6659" width="12" style="51" customWidth="1"/>
    <col min="6660" max="6660" width="13.6640625" style="51" customWidth="1"/>
    <col min="6661" max="6662" width="12" style="51" customWidth="1"/>
    <col min="6663" max="6663" width="13.6640625" style="51" customWidth="1"/>
    <col min="6664" max="6664" width="8.88671875" style="51"/>
    <col min="6665" max="6665" width="11.88671875" style="51" customWidth="1"/>
    <col min="6666" max="6666" width="9.33203125" style="51" bestFit="1" customWidth="1"/>
    <col min="6667" max="6912" width="8.88671875" style="51"/>
    <col min="6913" max="6913" width="43.109375" style="51" customWidth="1"/>
    <col min="6914" max="6915" width="12" style="51" customWidth="1"/>
    <col min="6916" max="6916" width="13.6640625" style="51" customWidth="1"/>
    <col min="6917" max="6918" width="12" style="51" customWidth="1"/>
    <col min="6919" max="6919" width="13.6640625" style="51" customWidth="1"/>
    <col min="6920" max="6920" width="8.88671875" style="51"/>
    <col min="6921" max="6921" width="11.88671875" style="51" customWidth="1"/>
    <col min="6922" max="6922" width="9.33203125" style="51" bestFit="1" customWidth="1"/>
    <col min="6923" max="7168" width="8.88671875" style="51"/>
    <col min="7169" max="7169" width="43.109375" style="51" customWidth="1"/>
    <col min="7170" max="7171" width="12" style="51" customWidth="1"/>
    <col min="7172" max="7172" width="13.6640625" style="51" customWidth="1"/>
    <col min="7173" max="7174" width="12" style="51" customWidth="1"/>
    <col min="7175" max="7175" width="13.6640625" style="51" customWidth="1"/>
    <col min="7176" max="7176" width="8.88671875" style="51"/>
    <col min="7177" max="7177" width="11.88671875" style="51" customWidth="1"/>
    <col min="7178" max="7178" width="9.33203125" style="51" bestFit="1" customWidth="1"/>
    <col min="7179" max="7424" width="8.88671875" style="51"/>
    <col min="7425" max="7425" width="43.109375" style="51" customWidth="1"/>
    <col min="7426" max="7427" width="12" style="51" customWidth="1"/>
    <col min="7428" max="7428" width="13.6640625" style="51" customWidth="1"/>
    <col min="7429" max="7430" width="12" style="51" customWidth="1"/>
    <col min="7431" max="7431" width="13.6640625" style="51" customWidth="1"/>
    <col min="7432" max="7432" width="8.88671875" style="51"/>
    <col min="7433" max="7433" width="11.88671875" style="51" customWidth="1"/>
    <col min="7434" max="7434" width="9.33203125" style="51" bestFit="1" customWidth="1"/>
    <col min="7435" max="7680" width="8.88671875" style="51"/>
    <col min="7681" max="7681" width="43.109375" style="51" customWidth="1"/>
    <col min="7682" max="7683" width="12" style="51" customWidth="1"/>
    <col min="7684" max="7684" width="13.6640625" style="51" customWidth="1"/>
    <col min="7685" max="7686" width="12" style="51" customWidth="1"/>
    <col min="7687" max="7687" width="13.6640625" style="51" customWidth="1"/>
    <col min="7688" max="7688" width="8.88671875" style="51"/>
    <col min="7689" max="7689" width="11.88671875" style="51" customWidth="1"/>
    <col min="7690" max="7690" width="9.33203125" style="51" bestFit="1" customWidth="1"/>
    <col min="7691" max="7936" width="8.88671875" style="51"/>
    <col min="7937" max="7937" width="43.109375" style="51" customWidth="1"/>
    <col min="7938" max="7939" width="12" style="51" customWidth="1"/>
    <col min="7940" max="7940" width="13.6640625" style="51" customWidth="1"/>
    <col min="7941" max="7942" width="12" style="51" customWidth="1"/>
    <col min="7943" max="7943" width="13.6640625" style="51" customWidth="1"/>
    <col min="7944" max="7944" width="8.88671875" style="51"/>
    <col min="7945" max="7945" width="11.88671875" style="51" customWidth="1"/>
    <col min="7946" max="7946" width="9.33203125" style="51" bestFit="1" customWidth="1"/>
    <col min="7947" max="8192" width="8.88671875" style="51"/>
    <col min="8193" max="8193" width="43.109375" style="51" customWidth="1"/>
    <col min="8194" max="8195" width="12" style="51" customWidth="1"/>
    <col min="8196" max="8196" width="13.6640625" style="51" customWidth="1"/>
    <col min="8197" max="8198" width="12" style="51" customWidth="1"/>
    <col min="8199" max="8199" width="13.6640625" style="51" customWidth="1"/>
    <col min="8200" max="8200" width="8.88671875" style="51"/>
    <col min="8201" max="8201" width="11.88671875" style="51" customWidth="1"/>
    <col min="8202" max="8202" width="9.33203125" style="51" bestFit="1" customWidth="1"/>
    <col min="8203" max="8448" width="8.88671875" style="51"/>
    <col min="8449" max="8449" width="43.109375" style="51" customWidth="1"/>
    <col min="8450" max="8451" width="12" style="51" customWidth="1"/>
    <col min="8452" max="8452" width="13.6640625" style="51" customWidth="1"/>
    <col min="8453" max="8454" width="12" style="51" customWidth="1"/>
    <col min="8455" max="8455" width="13.6640625" style="51" customWidth="1"/>
    <col min="8456" max="8456" width="8.88671875" style="51"/>
    <col min="8457" max="8457" width="11.88671875" style="51" customWidth="1"/>
    <col min="8458" max="8458" width="9.33203125" style="51" bestFit="1" customWidth="1"/>
    <col min="8459" max="8704" width="8.88671875" style="51"/>
    <col min="8705" max="8705" width="43.109375" style="51" customWidth="1"/>
    <col min="8706" max="8707" width="12" style="51" customWidth="1"/>
    <col min="8708" max="8708" width="13.6640625" style="51" customWidth="1"/>
    <col min="8709" max="8710" width="12" style="51" customWidth="1"/>
    <col min="8711" max="8711" width="13.6640625" style="51" customWidth="1"/>
    <col min="8712" max="8712" width="8.88671875" style="51"/>
    <col min="8713" max="8713" width="11.88671875" style="51" customWidth="1"/>
    <col min="8714" max="8714" width="9.33203125" style="51" bestFit="1" customWidth="1"/>
    <col min="8715" max="8960" width="8.88671875" style="51"/>
    <col min="8961" max="8961" width="43.109375" style="51" customWidth="1"/>
    <col min="8962" max="8963" width="12" style="51" customWidth="1"/>
    <col min="8964" max="8964" width="13.6640625" style="51" customWidth="1"/>
    <col min="8965" max="8966" width="12" style="51" customWidth="1"/>
    <col min="8967" max="8967" width="13.6640625" style="51" customWidth="1"/>
    <col min="8968" max="8968" width="8.88671875" style="51"/>
    <col min="8969" max="8969" width="11.88671875" style="51" customWidth="1"/>
    <col min="8970" max="8970" width="9.33203125" style="51" bestFit="1" customWidth="1"/>
    <col min="8971" max="9216" width="8.88671875" style="51"/>
    <col min="9217" max="9217" width="43.109375" style="51" customWidth="1"/>
    <col min="9218" max="9219" width="12" style="51" customWidth="1"/>
    <col min="9220" max="9220" width="13.6640625" style="51" customWidth="1"/>
    <col min="9221" max="9222" width="12" style="51" customWidth="1"/>
    <col min="9223" max="9223" width="13.6640625" style="51" customWidth="1"/>
    <col min="9224" max="9224" width="8.88671875" style="51"/>
    <col min="9225" max="9225" width="11.88671875" style="51" customWidth="1"/>
    <col min="9226" max="9226" width="9.33203125" style="51" bestFit="1" customWidth="1"/>
    <col min="9227" max="9472" width="8.88671875" style="51"/>
    <col min="9473" max="9473" width="43.109375" style="51" customWidth="1"/>
    <col min="9474" max="9475" width="12" style="51" customWidth="1"/>
    <col min="9476" max="9476" width="13.6640625" style="51" customWidth="1"/>
    <col min="9477" max="9478" width="12" style="51" customWidth="1"/>
    <col min="9479" max="9479" width="13.6640625" style="51" customWidth="1"/>
    <col min="9480" max="9480" width="8.88671875" style="51"/>
    <col min="9481" max="9481" width="11.88671875" style="51" customWidth="1"/>
    <col min="9482" max="9482" width="9.33203125" style="51" bestFit="1" customWidth="1"/>
    <col min="9483" max="9728" width="8.88671875" style="51"/>
    <col min="9729" max="9729" width="43.109375" style="51" customWidth="1"/>
    <col min="9730" max="9731" width="12" style="51" customWidth="1"/>
    <col min="9732" max="9732" width="13.6640625" style="51" customWidth="1"/>
    <col min="9733" max="9734" width="12" style="51" customWidth="1"/>
    <col min="9735" max="9735" width="13.6640625" style="51" customWidth="1"/>
    <col min="9736" max="9736" width="8.88671875" style="51"/>
    <col min="9737" max="9737" width="11.88671875" style="51" customWidth="1"/>
    <col min="9738" max="9738" width="9.33203125" style="51" bestFit="1" customWidth="1"/>
    <col min="9739" max="9984" width="8.88671875" style="51"/>
    <col min="9985" max="9985" width="43.109375" style="51" customWidth="1"/>
    <col min="9986" max="9987" width="12" style="51" customWidth="1"/>
    <col min="9988" max="9988" width="13.6640625" style="51" customWidth="1"/>
    <col min="9989" max="9990" width="12" style="51" customWidth="1"/>
    <col min="9991" max="9991" width="13.6640625" style="51" customWidth="1"/>
    <col min="9992" max="9992" width="8.88671875" style="51"/>
    <col min="9993" max="9993" width="11.88671875" style="51" customWidth="1"/>
    <col min="9994" max="9994" width="9.33203125" style="51" bestFit="1" customWidth="1"/>
    <col min="9995" max="10240" width="8.88671875" style="51"/>
    <col min="10241" max="10241" width="43.109375" style="51" customWidth="1"/>
    <col min="10242" max="10243" width="12" style="51" customWidth="1"/>
    <col min="10244" max="10244" width="13.6640625" style="51" customWidth="1"/>
    <col min="10245" max="10246" width="12" style="51" customWidth="1"/>
    <col min="10247" max="10247" width="13.6640625" style="51" customWidth="1"/>
    <col min="10248" max="10248" width="8.88671875" style="51"/>
    <col min="10249" max="10249" width="11.88671875" style="51" customWidth="1"/>
    <col min="10250" max="10250" width="9.33203125" style="51" bestFit="1" customWidth="1"/>
    <col min="10251" max="10496" width="8.88671875" style="51"/>
    <col min="10497" max="10497" width="43.109375" style="51" customWidth="1"/>
    <col min="10498" max="10499" width="12" style="51" customWidth="1"/>
    <col min="10500" max="10500" width="13.6640625" style="51" customWidth="1"/>
    <col min="10501" max="10502" width="12" style="51" customWidth="1"/>
    <col min="10503" max="10503" width="13.6640625" style="51" customWidth="1"/>
    <col min="10504" max="10504" width="8.88671875" style="51"/>
    <col min="10505" max="10505" width="11.88671875" style="51" customWidth="1"/>
    <col min="10506" max="10506" width="9.33203125" style="51" bestFit="1" customWidth="1"/>
    <col min="10507" max="10752" width="8.88671875" style="51"/>
    <col min="10753" max="10753" width="43.109375" style="51" customWidth="1"/>
    <col min="10754" max="10755" width="12" style="51" customWidth="1"/>
    <col min="10756" max="10756" width="13.6640625" style="51" customWidth="1"/>
    <col min="10757" max="10758" width="12" style="51" customWidth="1"/>
    <col min="10759" max="10759" width="13.6640625" style="51" customWidth="1"/>
    <col min="10760" max="10760" width="8.88671875" style="51"/>
    <col min="10761" max="10761" width="11.88671875" style="51" customWidth="1"/>
    <col min="10762" max="10762" width="9.33203125" style="51" bestFit="1" customWidth="1"/>
    <col min="10763" max="11008" width="8.88671875" style="51"/>
    <col min="11009" max="11009" width="43.109375" style="51" customWidth="1"/>
    <col min="11010" max="11011" width="12" style="51" customWidth="1"/>
    <col min="11012" max="11012" width="13.6640625" style="51" customWidth="1"/>
    <col min="11013" max="11014" width="12" style="51" customWidth="1"/>
    <col min="11015" max="11015" width="13.6640625" style="51" customWidth="1"/>
    <col min="11016" max="11016" width="8.88671875" style="51"/>
    <col min="11017" max="11017" width="11.88671875" style="51" customWidth="1"/>
    <col min="11018" max="11018" width="9.33203125" style="51" bestFit="1" customWidth="1"/>
    <col min="11019" max="11264" width="8.88671875" style="51"/>
    <col min="11265" max="11265" width="43.109375" style="51" customWidth="1"/>
    <col min="11266" max="11267" width="12" style="51" customWidth="1"/>
    <col min="11268" max="11268" width="13.6640625" style="51" customWidth="1"/>
    <col min="11269" max="11270" width="12" style="51" customWidth="1"/>
    <col min="11271" max="11271" width="13.6640625" style="51" customWidth="1"/>
    <col min="11272" max="11272" width="8.88671875" style="51"/>
    <col min="11273" max="11273" width="11.88671875" style="51" customWidth="1"/>
    <col min="11274" max="11274" width="9.33203125" style="51" bestFit="1" customWidth="1"/>
    <col min="11275" max="11520" width="8.88671875" style="51"/>
    <col min="11521" max="11521" width="43.109375" style="51" customWidth="1"/>
    <col min="11522" max="11523" width="12" style="51" customWidth="1"/>
    <col min="11524" max="11524" width="13.6640625" style="51" customWidth="1"/>
    <col min="11525" max="11526" width="12" style="51" customWidth="1"/>
    <col min="11527" max="11527" width="13.6640625" style="51" customWidth="1"/>
    <col min="11528" max="11528" width="8.88671875" style="51"/>
    <col min="11529" max="11529" width="11.88671875" style="51" customWidth="1"/>
    <col min="11530" max="11530" width="9.33203125" style="51" bestFit="1" customWidth="1"/>
    <col min="11531" max="11776" width="8.88671875" style="51"/>
    <col min="11777" max="11777" width="43.109375" style="51" customWidth="1"/>
    <col min="11778" max="11779" width="12" style="51" customWidth="1"/>
    <col min="11780" max="11780" width="13.6640625" style="51" customWidth="1"/>
    <col min="11781" max="11782" width="12" style="51" customWidth="1"/>
    <col min="11783" max="11783" width="13.6640625" style="51" customWidth="1"/>
    <col min="11784" max="11784" width="8.88671875" style="51"/>
    <col min="11785" max="11785" width="11.88671875" style="51" customWidth="1"/>
    <col min="11786" max="11786" width="9.33203125" style="51" bestFit="1" customWidth="1"/>
    <col min="11787" max="12032" width="8.88671875" style="51"/>
    <col min="12033" max="12033" width="43.109375" style="51" customWidth="1"/>
    <col min="12034" max="12035" width="12" style="51" customWidth="1"/>
    <col min="12036" max="12036" width="13.6640625" style="51" customWidth="1"/>
    <col min="12037" max="12038" width="12" style="51" customWidth="1"/>
    <col min="12039" max="12039" width="13.6640625" style="51" customWidth="1"/>
    <col min="12040" max="12040" width="8.88671875" style="51"/>
    <col min="12041" max="12041" width="11.88671875" style="51" customWidth="1"/>
    <col min="12042" max="12042" width="9.33203125" style="51" bestFit="1" customWidth="1"/>
    <col min="12043" max="12288" width="8.88671875" style="51"/>
    <col min="12289" max="12289" width="43.109375" style="51" customWidth="1"/>
    <col min="12290" max="12291" width="12" style="51" customWidth="1"/>
    <col min="12292" max="12292" width="13.6640625" style="51" customWidth="1"/>
    <col min="12293" max="12294" width="12" style="51" customWidth="1"/>
    <col min="12295" max="12295" width="13.6640625" style="51" customWidth="1"/>
    <col min="12296" max="12296" width="8.88671875" style="51"/>
    <col min="12297" max="12297" width="11.88671875" style="51" customWidth="1"/>
    <col min="12298" max="12298" width="9.33203125" style="51" bestFit="1" customWidth="1"/>
    <col min="12299" max="12544" width="8.88671875" style="51"/>
    <col min="12545" max="12545" width="43.109375" style="51" customWidth="1"/>
    <col min="12546" max="12547" width="12" style="51" customWidth="1"/>
    <col min="12548" max="12548" width="13.6640625" style="51" customWidth="1"/>
    <col min="12549" max="12550" width="12" style="51" customWidth="1"/>
    <col min="12551" max="12551" width="13.6640625" style="51" customWidth="1"/>
    <col min="12552" max="12552" width="8.88671875" style="51"/>
    <col min="12553" max="12553" width="11.88671875" style="51" customWidth="1"/>
    <col min="12554" max="12554" width="9.33203125" style="51" bestFit="1" customWidth="1"/>
    <col min="12555" max="12800" width="8.88671875" style="51"/>
    <col min="12801" max="12801" width="43.109375" style="51" customWidth="1"/>
    <col min="12802" max="12803" width="12" style="51" customWidth="1"/>
    <col min="12804" max="12804" width="13.6640625" style="51" customWidth="1"/>
    <col min="12805" max="12806" width="12" style="51" customWidth="1"/>
    <col min="12807" max="12807" width="13.6640625" style="51" customWidth="1"/>
    <col min="12808" max="12808" width="8.88671875" style="51"/>
    <col min="12809" max="12809" width="11.88671875" style="51" customWidth="1"/>
    <col min="12810" max="12810" width="9.33203125" style="51" bestFit="1" customWidth="1"/>
    <col min="12811" max="13056" width="8.88671875" style="51"/>
    <col min="13057" max="13057" width="43.109375" style="51" customWidth="1"/>
    <col min="13058" max="13059" width="12" style="51" customWidth="1"/>
    <col min="13060" max="13060" width="13.6640625" style="51" customWidth="1"/>
    <col min="13061" max="13062" width="12" style="51" customWidth="1"/>
    <col min="13063" max="13063" width="13.6640625" style="51" customWidth="1"/>
    <col min="13064" max="13064" width="8.88671875" style="51"/>
    <col min="13065" max="13065" width="11.88671875" style="51" customWidth="1"/>
    <col min="13066" max="13066" width="9.33203125" style="51" bestFit="1" customWidth="1"/>
    <col min="13067" max="13312" width="8.88671875" style="51"/>
    <col min="13313" max="13313" width="43.109375" style="51" customWidth="1"/>
    <col min="13314" max="13315" width="12" style="51" customWidth="1"/>
    <col min="13316" max="13316" width="13.6640625" style="51" customWidth="1"/>
    <col min="13317" max="13318" width="12" style="51" customWidth="1"/>
    <col min="13319" max="13319" width="13.6640625" style="51" customWidth="1"/>
    <col min="13320" max="13320" width="8.88671875" style="51"/>
    <col min="13321" max="13321" width="11.88671875" style="51" customWidth="1"/>
    <col min="13322" max="13322" width="9.33203125" style="51" bestFit="1" customWidth="1"/>
    <col min="13323" max="13568" width="8.88671875" style="51"/>
    <col min="13569" max="13569" width="43.109375" style="51" customWidth="1"/>
    <col min="13570" max="13571" width="12" style="51" customWidth="1"/>
    <col min="13572" max="13572" width="13.6640625" style="51" customWidth="1"/>
    <col min="13573" max="13574" width="12" style="51" customWidth="1"/>
    <col min="13575" max="13575" width="13.6640625" style="51" customWidth="1"/>
    <col min="13576" max="13576" width="8.88671875" style="51"/>
    <col min="13577" max="13577" width="11.88671875" style="51" customWidth="1"/>
    <col min="13578" max="13578" width="9.33203125" style="51" bestFit="1" customWidth="1"/>
    <col min="13579" max="13824" width="8.88671875" style="51"/>
    <col min="13825" max="13825" width="43.109375" style="51" customWidth="1"/>
    <col min="13826" max="13827" width="12" style="51" customWidth="1"/>
    <col min="13828" max="13828" width="13.6640625" style="51" customWidth="1"/>
    <col min="13829" max="13830" width="12" style="51" customWidth="1"/>
    <col min="13831" max="13831" width="13.6640625" style="51" customWidth="1"/>
    <col min="13832" max="13832" width="8.88671875" style="51"/>
    <col min="13833" max="13833" width="11.88671875" style="51" customWidth="1"/>
    <col min="13834" max="13834" width="9.33203125" style="51" bestFit="1" customWidth="1"/>
    <col min="13835" max="14080" width="8.88671875" style="51"/>
    <col min="14081" max="14081" width="43.109375" style="51" customWidth="1"/>
    <col min="14082" max="14083" width="12" style="51" customWidth="1"/>
    <col min="14084" max="14084" width="13.6640625" style="51" customWidth="1"/>
    <col min="14085" max="14086" width="12" style="51" customWidth="1"/>
    <col min="14087" max="14087" width="13.6640625" style="51" customWidth="1"/>
    <col min="14088" max="14088" width="8.88671875" style="51"/>
    <col min="14089" max="14089" width="11.88671875" style="51" customWidth="1"/>
    <col min="14090" max="14090" width="9.33203125" style="51" bestFit="1" customWidth="1"/>
    <col min="14091" max="14336" width="8.88671875" style="51"/>
    <col min="14337" max="14337" width="43.109375" style="51" customWidth="1"/>
    <col min="14338" max="14339" width="12" style="51" customWidth="1"/>
    <col min="14340" max="14340" width="13.6640625" style="51" customWidth="1"/>
    <col min="14341" max="14342" width="12" style="51" customWidth="1"/>
    <col min="14343" max="14343" width="13.6640625" style="51" customWidth="1"/>
    <col min="14344" max="14344" width="8.88671875" style="51"/>
    <col min="14345" max="14345" width="11.88671875" style="51" customWidth="1"/>
    <col min="14346" max="14346" width="9.33203125" style="51" bestFit="1" customWidth="1"/>
    <col min="14347" max="14592" width="8.88671875" style="51"/>
    <col min="14593" max="14593" width="43.109375" style="51" customWidth="1"/>
    <col min="14594" max="14595" width="12" style="51" customWidth="1"/>
    <col min="14596" max="14596" width="13.6640625" style="51" customWidth="1"/>
    <col min="14597" max="14598" width="12" style="51" customWidth="1"/>
    <col min="14599" max="14599" width="13.6640625" style="51" customWidth="1"/>
    <col min="14600" max="14600" width="8.88671875" style="51"/>
    <col min="14601" max="14601" width="11.88671875" style="51" customWidth="1"/>
    <col min="14602" max="14602" width="9.33203125" style="51" bestFit="1" customWidth="1"/>
    <col min="14603" max="14848" width="8.88671875" style="51"/>
    <col min="14849" max="14849" width="43.109375" style="51" customWidth="1"/>
    <col min="14850" max="14851" width="12" style="51" customWidth="1"/>
    <col min="14852" max="14852" width="13.6640625" style="51" customWidth="1"/>
    <col min="14853" max="14854" width="12" style="51" customWidth="1"/>
    <col min="14855" max="14855" width="13.6640625" style="51" customWidth="1"/>
    <col min="14856" max="14856" width="8.88671875" style="51"/>
    <col min="14857" max="14857" width="11.88671875" style="51" customWidth="1"/>
    <col min="14858" max="14858" width="9.33203125" style="51" bestFit="1" customWidth="1"/>
    <col min="14859" max="15104" width="8.88671875" style="51"/>
    <col min="15105" max="15105" width="43.109375" style="51" customWidth="1"/>
    <col min="15106" max="15107" width="12" style="51" customWidth="1"/>
    <col min="15108" max="15108" width="13.6640625" style="51" customWidth="1"/>
    <col min="15109" max="15110" width="12" style="51" customWidth="1"/>
    <col min="15111" max="15111" width="13.6640625" style="51" customWidth="1"/>
    <col min="15112" max="15112" width="8.88671875" style="51"/>
    <col min="15113" max="15113" width="11.88671875" style="51" customWidth="1"/>
    <col min="15114" max="15114" width="9.33203125" style="51" bestFit="1" customWidth="1"/>
    <col min="15115" max="15360" width="8.88671875" style="51"/>
    <col min="15361" max="15361" width="43.109375" style="51" customWidth="1"/>
    <col min="15362" max="15363" width="12" style="51" customWidth="1"/>
    <col min="15364" max="15364" width="13.6640625" style="51" customWidth="1"/>
    <col min="15365" max="15366" width="12" style="51" customWidth="1"/>
    <col min="15367" max="15367" width="13.6640625" style="51" customWidth="1"/>
    <col min="15368" max="15368" width="8.88671875" style="51"/>
    <col min="15369" max="15369" width="11.88671875" style="51" customWidth="1"/>
    <col min="15370" max="15370" width="9.33203125" style="51" bestFit="1" customWidth="1"/>
    <col min="15371" max="15616" width="8.88671875" style="51"/>
    <col min="15617" max="15617" width="43.109375" style="51" customWidth="1"/>
    <col min="15618" max="15619" width="12" style="51" customWidth="1"/>
    <col min="15620" max="15620" width="13.6640625" style="51" customWidth="1"/>
    <col min="15621" max="15622" width="12" style="51" customWidth="1"/>
    <col min="15623" max="15623" width="13.6640625" style="51" customWidth="1"/>
    <col min="15624" max="15624" width="8.88671875" style="51"/>
    <col min="15625" max="15625" width="11.88671875" style="51" customWidth="1"/>
    <col min="15626" max="15626" width="9.33203125" style="51" bestFit="1" customWidth="1"/>
    <col min="15627" max="15872" width="8.88671875" style="51"/>
    <col min="15873" max="15873" width="43.109375" style="51" customWidth="1"/>
    <col min="15874" max="15875" width="12" style="51" customWidth="1"/>
    <col min="15876" max="15876" width="13.6640625" style="51" customWidth="1"/>
    <col min="15877" max="15878" width="12" style="51" customWidth="1"/>
    <col min="15879" max="15879" width="13.6640625" style="51" customWidth="1"/>
    <col min="15880" max="15880" width="8.88671875" style="51"/>
    <col min="15881" max="15881" width="11.88671875" style="51" customWidth="1"/>
    <col min="15882" max="15882" width="9.33203125" style="51" bestFit="1" customWidth="1"/>
    <col min="15883" max="16128" width="8.88671875" style="51"/>
    <col min="16129" max="16129" width="43.109375" style="51" customWidth="1"/>
    <col min="16130" max="16131" width="12" style="51" customWidth="1"/>
    <col min="16132" max="16132" width="13.6640625" style="51" customWidth="1"/>
    <col min="16133" max="16134" width="12" style="51" customWidth="1"/>
    <col min="16135" max="16135" width="13.6640625" style="51" customWidth="1"/>
    <col min="16136" max="16136" width="8.88671875" style="51"/>
    <col min="16137" max="16137" width="11.88671875" style="51" customWidth="1"/>
    <col min="16138" max="16138" width="9.33203125" style="51" bestFit="1" customWidth="1"/>
    <col min="16139" max="16384" width="8.88671875" style="51"/>
  </cols>
  <sheetData>
    <row r="1" spans="1:15" s="35" customFormat="1" ht="22.5" customHeight="1" x14ac:dyDescent="0.4">
      <c r="A1" s="340" t="s">
        <v>76</v>
      </c>
      <c r="B1" s="340"/>
      <c r="C1" s="340"/>
      <c r="D1" s="340"/>
      <c r="E1" s="340"/>
      <c r="F1" s="340"/>
      <c r="G1" s="340"/>
      <c r="I1" s="71"/>
    </row>
    <row r="2" spans="1:15" s="35" customFormat="1" ht="22.5" customHeight="1" x14ac:dyDescent="0.3">
      <c r="A2" s="362" t="s">
        <v>80</v>
      </c>
      <c r="B2" s="362"/>
      <c r="C2" s="362"/>
      <c r="D2" s="362"/>
      <c r="E2" s="362"/>
      <c r="F2" s="362"/>
      <c r="G2" s="362"/>
      <c r="I2" s="71"/>
    </row>
    <row r="3" spans="1:15" s="38" customFormat="1" ht="18.75" customHeight="1" x14ac:dyDescent="0.35">
      <c r="A3" s="36"/>
      <c r="B3" s="36"/>
      <c r="C3" s="36"/>
      <c r="D3" s="36"/>
      <c r="E3" s="36"/>
      <c r="F3" s="36"/>
      <c r="G3" s="22" t="s">
        <v>10</v>
      </c>
      <c r="I3" s="72"/>
    </row>
    <row r="4" spans="1:15" s="38" customFormat="1" ht="50.25" customHeight="1" x14ac:dyDescent="0.2">
      <c r="A4" s="135"/>
      <c r="B4" s="138" t="s">
        <v>504</v>
      </c>
      <c r="C4" s="138" t="s">
        <v>505</v>
      </c>
      <c r="D4" s="96" t="s">
        <v>48</v>
      </c>
      <c r="E4" s="141" t="s">
        <v>526</v>
      </c>
      <c r="F4" s="141" t="s">
        <v>527</v>
      </c>
      <c r="G4" s="96" t="s">
        <v>48</v>
      </c>
    </row>
    <row r="5" spans="1:15" s="62" customFormat="1" ht="31.5" customHeight="1" x14ac:dyDescent="0.35">
      <c r="A5" s="73" t="s">
        <v>81</v>
      </c>
      <c r="B5" s="78">
        <f>SUM(B6:B29)</f>
        <v>2885</v>
      </c>
      <c r="C5" s="78">
        <f>SUM(C6:C29)</f>
        <v>2353</v>
      </c>
      <c r="D5" s="148">
        <f>C5/B5*100</f>
        <v>81.559792027729642</v>
      </c>
      <c r="E5" s="78">
        <f>SUM(E6:E29)</f>
        <v>1723</v>
      </c>
      <c r="F5" s="78">
        <f>SUM(F6:F29)</f>
        <v>578</v>
      </c>
      <c r="G5" s="148">
        <f>F5/E5*100</f>
        <v>33.546140452698779</v>
      </c>
      <c r="I5" s="72"/>
      <c r="J5" s="80"/>
      <c r="K5" s="80"/>
      <c r="L5" s="81"/>
      <c r="M5" s="81"/>
      <c r="N5" s="81"/>
      <c r="O5" s="81"/>
    </row>
    <row r="6" spans="1:15" ht="31.2" customHeight="1" x14ac:dyDescent="0.25">
      <c r="A6" s="46" t="s">
        <v>51</v>
      </c>
      <c r="B6" s="48">
        <v>895</v>
      </c>
      <c r="C6" s="48">
        <v>820</v>
      </c>
      <c r="D6" s="148">
        <f t="shared" ref="D6:D29" si="0">C6/B6*100</f>
        <v>91.620111731843579</v>
      </c>
      <c r="E6" s="48">
        <v>516</v>
      </c>
      <c r="F6" s="48">
        <v>213</v>
      </c>
      <c r="G6" s="148">
        <f t="shared" ref="G6:G29" si="1">F6/E6*100</f>
        <v>41.279069767441861</v>
      </c>
      <c r="H6" s="50"/>
      <c r="I6" s="58"/>
      <c r="J6" s="58"/>
      <c r="K6" s="58"/>
      <c r="L6" s="58"/>
      <c r="M6" s="58"/>
      <c r="N6" s="58"/>
    </row>
    <row r="7" spans="1:15" ht="31.2" customHeight="1" x14ac:dyDescent="0.25">
      <c r="A7" s="46" t="s">
        <v>52</v>
      </c>
      <c r="B7" s="48">
        <v>425</v>
      </c>
      <c r="C7" s="48">
        <v>336</v>
      </c>
      <c r="D7" s="148">
        <f t="shared" si="0"/>
        <v>79.058823529411754</v>
      </c>
      <c r="E7" s="48">
        <v>184</v>
      </c>
      <c r="F7" s="48">
        <v>88</v>
      </c>
      <c r="G7" s="148">
        <f t="shared" si="1"/>
        <v>47.826086956521742</v>
      </c>
      <c r="H7" s="50"/>
      <c r="I7" s="58"/>
      <c r="J7" s="58"/>
      <c r="K7" s="58"/>
      <c r="L7" s="58"/>
      <c r="M7" s="58"/>
      <c r="N7" s="58"/>
    </row>
    <row r="8" spans="1:15" s="54" customFormat="1" ht="31.2" customHeight="1" x14ac:dyDescent="0.25">
      <c r="A8" s="46" t="s">
        <v>53</v>
      </c>
      <c r="B8" s="48">
        <v>2</v>
      </c>
      <c r="C8" s="48">
        <v>0</v>
      </c>
      <c r="D8" s="148">
        <f t="shared" si="0"/>
        <v>0</v>
      </c>
      <c r="E8" s="48">
        <v>0</v>
      </c>
      <c r="F8" s="48">
        <v>0</v>
      </c>
      <c r="G8" s="148" t="e">
        <f t="shared" si="1"/>
        <v>#DIV/0!</v>
      </c>
      <c r="H8" s="50"/>
      <c r="I8" s="51"/>
      <c r="J8" s="52"/>
    </row>
    <row r="9" spans="1:15" ht="31.2" customHeight="1" x14ac:dyDescent="0.25">
      <c r="A9" s="46" t="s">
        <v>54</v>
      </c>
      <c r="B9" s="48">
        <v>18</v>
      </c>
      <c r="C9" s="48">
        <v>11</v>
      </c>
      <c r="D9" s="148">
        <f t="shared" si="0"/>
        <v>61.111111111111114</v>
      </c>
      <c r="E9" s="48">
        <v>10</v>
      </c>
      <c r="F9" s="48">
        <v>2</v>
      </c>
      <c r="G9" s="148">
        <f t="shared" si="1"/>
        <v>20</v>
      </c>
      <c r="H9" s="50"/>
      <c r="I9" s="51"/>
      <c r="J9" s="52"/>
      <c r="L9" s="59"/>
    </row>
    <row r="10" spans="1:15" ht="31.2" customHeight="1" x14ac:dyDescent="0.25">
      <c r="A10" s="46" t="s">
        <v>55</v>
      </c>
      <c r="B10" s="48">
        <v>218</v>
      </c>
      <c r="C10" s="48">
        <v>186</v>
      </c>
      <c r="D10" s="148">
        <f t="shared" si="0"/>
        <v>85.321100917431195</v>
      </c>
      <c r="E10" s="48">
        <v>148</v>
      </c>
      <c r="F10" s="48">
        <v>33</v>
      </c>
      <c r="G10" s="148">
        <f t="shared" si="1"/>
        <v>22.297297297297298</v>
      </c>
      <c r="H10" s="50"/>
      <c r="I10" s="51"/>
      <c r="J10" s="52"/>
    </row>
    <row r="11" spans="1:15" ht="31.2" x14ac:dyDescent="0.25">
      <c r="A11" s="46" t="s">
        <v>56</v>
      </c>
      <c r="B11" s="48">
        <v>354</v>
      </c>
      <c r="C11" s="48">
        <v>198</v>
      </c>
      <c r="D11" s="148">
        <f t="shared" si="0"/>
        <v>55.932203389830505</v>
      </c>
      <c r="E11" s="48">
        <v>256</v>
      </c>
      <c r="F11" s="48">
        <v>10</v>
      </c>
      <c r="G11" s="148">
        <f t="shared" si="1"/>
        <v>3.90625</v>
      </c>
      <c r="H11" s="50"/>
      <c r="I11" s="51"/>
      <c r="J11" s="52"/>
    </row>
    <row r="12" spans="1:15" ht="62.4" x14ac:dyDescent="0.25">
      <c r="A12" s="46" t="s">
        <v>57</v>
      </c>
      <c r="B12" s="48">
        <v>43</v>
      </c>
      <c r="C12" s="48">
        <v>33</v>
      </c>
      <c r="D12" s="148">
        <f t="shared" si="0"/>
        <v>76.744186046511629</v>
      </c>
      <c r="E12" s="48">
        <v>24</v>
      </c>
      <c r="F12" s="48">
        <v>10</v>
      </c>
      <c r="G12" s="148">
        <f t="shared" si="1"/>
        <v>41.666666666666671</v>
      </c>
      <c r="H12" s="50"/>
      <c r="I12" s="51"/>
      <c r="J12" s="52"/>
    </row>
    <row r="13" spans="1:15" ht="31.2" customHeight="1" x14ac:dyDescent="0.25">
      <c r="A13" s="46" t="s">
        <v>58</v>
      </c>
      <c r="B13" s="48">
        <v>29</v>
      </c>
      <c r="C13" s="48">
        <v>18</v>
      </c>
      <c r="D13" s="148">
        <f t="shared" si="0"/>
        <v>62.068965517241381</v>
      </c>
      <c r="E13" s="48">
        <v>18</v>
      </c>
      <c r="F13" s="48">
        <v>3</v>
      </c>
      <c r="G13" s="148">
        <f t="shared" si="1"/>
        <v>16.666666666666664</v>
      </c>
      <c r="H13" s="50"/>
      <c r="I13" s="51"/>
      <c r="J13" s="52"/>
    </row>
    <row r="14" spans="1:15" ht="31.2" x14ac:dyDescent="0.25">
      <c r="A14" s="46" t="s">
        <v>59</v>
      </c>
      <c r="B14" s="48">
        <v>16</v>
      </c>
      <c r="C14" s="48">
        <v>20</v>
      </c>
      <c r="D14" s="148">
        <f t="shared" si="0"/>
        <v>125</v>
      </c>
      <c r="E14" s="48">
        <v>12</v>
      </c>
      <c r="F14" s="48">
        <v>13</v>
      </c>
      <c r="G14" s="148">
        <f t="shared" si="1"/>
        <v>108.33333333333333</v>
      </c>
      <c r="H14" s="50"/>
      <c r="I14" s="51"/>
      <c r="J14" s="52"/>
    </row>
    <row r="15" spans="1:15" ht="31.2" x14ac:dyDescent="0.25">
      <c r="A15" s="46" t="s">
        <v>60</v>
      </c>
      <c r="B15" s="48">
        <v>4</v>
      </c>
      <c r="C15" s="48">
        <v>4</v>
      </c>
      <c r="D15" s="148">
        <f t="shared" si="0"/>
        <v>100</v>
      </c>
      <c r="E15" s="48">
        <v>3</v>
      </c>
      <c r="F15" s="48">
        <v>2</v>
      </c>
      <c r="G15" s="148">
        <f t="shared" si="1"/>
        <v>66.666666666666657</v>
      </c>
      <c r="H15" s="50"/>
      <c r="I15" s="51"/>
      <c r="J15" s="52"/>
    </row>
    <row r="16" spans="1:15" ht="31.2" x14ac:dyDescent="0.25">
      <c r="A16" s="46" t="s">
        <v>61</v>
      </c>
      <c r="B16" s="48">
        <v>33</v>
      </c>
      <c r="C16" s="48">
        <v>49</v>
      </c>
      <c r="D16" s="148">
        <f t="shared" si="0"/>
        <v>148.4848484848485</v>
      </c>
      <c r="E16" s="48">
        <v>15</v>
      </c>
      <c r="F16" s="48">
        <v>22</v>
      </c>
      <c r="G16" s="148">
        <f t="shared" si="1"/>
        <v>146.66666666666666</v>
      </c>
      <c r="H16" s="50"/>
      <c r="I16" s="51"/>
      <c r="J16" s="52"/>
    </row>
    <row r="17" spans="1:10" ht="31.2" x14ac:dyDescent="0.25">
      <c r="A17" s="46" t="s">
        <v>62</v>
      </c>
      <c r="B17" s="48">
        <v>16</v>
      </c>
      <c r="C17" s="48">
        <v>16</v>
      </c>
      <c r="D17" s="148">
        <f t="shared" si="0"/>
        <v>100</v>
      </c>
      <c r="E17" s="48">
        <v>6</v>
      </c>
      <c r="F17" s="48">
        <v>6</v>
      </c>
      <c r="G17" s="148">
        <f t="shared" si="1"/>
        <v>100</v>
      </c>
      <c r="H17" s="50"/>
      <c r="I17" s="51"/>
      <c r="J17" s="52"/>
    </row>
    <row r="18" spans="1:10" ht="31.2" x14ac:dyDescent="0.25">
      <c r="A18" s="46" t="s">
        <v>63</v>
      </c>
      <c r="B18" s="48">
        <v>91</v>
      </c>
      <c r="C18" s="48">
        <v>75</v>
      </c>
      <c r="D18" s="148">
        <f t="shared" si="0"/>
        <v>82.417582417582409</v>
      </c>
      <c r="E18" s="48">
        <v>65</v>
      </c>
      <c r="F18" s="48">
        <v>14</v>
      </c>
      <c r="G18" s="148">
        <f t="shared" si="1"/>
        <v>21.53846153846154</v>
      </c>
      <c r="H18" s="50"/>
      <c r="I18" s="51"/>
      <c r="J18" s="52"/>
    </row>
    <row r="19" spans="1:10" ht="31.2" x14ac:dyDescent="0.25">
      <c r="A19" s="46" t="s">
        <v>64</v>
      </c>
      <c r="B19" s="48">
        <v>155</v>
      </c>
      <c r="C19" s="48">
        <v>126</v>
      </c>
      <c r="D19" s="148">
        <f t="shared" si="0"/>
        <v>81.290322580645153</v>
      </c>
      <c r="E19" s="48">
        <v>69</v>
      </c>
      <c r="F19" s="48">
        <v>33</v>
      </c>
      <c r="G19" s="148">
        <f t="shared" si="1"/>
        <v>47.826086956521742</v>
      </c>
      <c r="H19" s="50"/>
      <c r="I19" s="51"/>
      <c r="J19" s="52"/>
    </row>
    <row r="20" spans="1:10" ht="31.2" customHeight="1" x14ac:dyDescent="0.25">
      <c r="A20" s="46" t="s">
        <v>65</v>
      </c>
      <c r="B20" s="48">
        <v>19</v>
      </c>
      <c r="C20" s="48">
        <v>16</v>
      </c>
      <c r="D20" s="148">
        <f t="shared" si="0"/>
        <v>84.210526315789465</v>
      </c>
      <c r="E20" s="48">
        <v>17</v>
      </c>
      <c r="F20" s="48">
        <v>5</v>
      </c>
      <c r="G20" s="148">
        <f t="shared" si="1"/>
        <v>29.411764705882355</v>
      </c>
      <c r="H20" s="50"/>
      <c r="I20" s="51"/>
      <c r="J20" s="52"/>
    </row>
    <row r="21" spans="1:10" ht="31.2" x14ac:dyDescent="0.25">
      <c r="A21" s="46" t="s">
        <v>66</v>
      </c>
      <c r="B21" s="48">
        <v>154</v>
      </c>
      <c r="C21" s="48">
        <v>103</v>
      </c>
      <c r="D21" s="148">
        <f t="shared" si="0"/>
        <v>66.883116883116884</v>
      </c>
      <c r="E21" s="48">
        <v>104</v>
      </c>
      <c r="F21" s="48">
        <v>23</v>
      </c>
      <c r="G21" s="148">
        <f t="shared" si="1"/>
        <v>22.115384615384613</v>
      </c>
      <c r="H21" s="50"/>
      <c r="I21" s="51"/>
      <c r="J21" s="52"/>
    </row>
    <row r="22" spans="1:10" ht="31.2" x14ac:dyDescent="0.25">
      <c r="A22" s="46" t="s">
        <v>67</v>
      </c>
      <c r="B22" s="48">
        <v>22</v>
      </c>
      <c r="C22" s="48">
        <v>28</v>
      </c>
      <c r="D22" s="148">
        <f t="shared" si="0"/>
        <v>127.27272727272727</v>
      </c>
      <c r="E22" s="48">
        <v>14</v>
      </c>
      <c r="F22" s="48">
        <v>10</v>
      </c>
      <c r="G22" s="148">
        <f t="shared" si="1"/>
        <v>71.428571428571431</v>
      </c>
      <c r="H22" s="50"/>
      <c r="I22" s="51"/>
      <c r="J22" s="55"/>
    </row>
    <row r="23" spans="1:10" ht="31.2" customHeight="1" x14ac:dyDescent="0.25">
      <c r="A23" s="46" t="s">
        <v>68</v>
      </c>
      <c r="B23" s="48">
        <v>37</v>
      </c>
      <c r="C23" s="48">
        <v>30</v>
      </c>
      <c r="D23" s="148">
        <f t="shared" si="0"/>
        <v>81.081081081081081</v>
      </c>
      <c r="E23" s="48">
        <v>28</v>
      </c>
      <c r="F23" s="48">
        <v>12</v>
      </c>
      <c r="G23" s="148">
        <f t="shared" si="1"/>
        <v>42.857142857142854</v>
      </c>
      <c r="H23" s="50"/>
      <c r="I23" s="51"/>
      <c r="J23" s="55"/>
    </row>
    <row r="24" spans="1:10" ht="31.2" x14ac:dyDescent="0.25">
      <c r="A24" s="46" t="s">
        <v>69</v>
      </c>
      <c r="B24" s="48">
        <v>44</v>
      </c>
      <c r="C24" s="48">
        <v>45</v>
      </c>
      <c r="D24" s="148">
        <f t="shared" si="0"/>
        <v>102.27272727272727</v>
      </c>
      <c r="E24" s="48">
        <v>29</v>
      </c>
      <c r="F24" s="48">
        <v>11</v>
      </c>
      <c r="G24" s="148">
        <f t="shared" si="1"/>
        <v>37.931034482758619</v>
      </c>
      <c r="H24" s="50"/>
      <c r="I24" s="51"/>
      <c r="J24" s="55"/>
    </row>
    <row r="25" spans="1:10" ht="31.2" x14ac:dyDescent="0.25">
      <c r="A25" s="46" t="s">
        <v>70</v>
      </c>
      <c r="B25" s="48">
        <v>5</v>
      </c>
      <c r="C25" s="48">
        <v>13</v>
      </c>
      <c r="D25" s="148">
        <f t="shared" si="0"/>
        <v>260</v>
      </c>
      <c r="E25" s="48">
        <v>3</v>
      </c>
      <c r="F25" s="48">
        <v>5</v>
      </c>
      <c r="G25" s="148">
        <f t="shared" si="1"/>
        <v>166.66666666666669</v>
      </c>
      <c r="I25" s="51"/>
    </row>
    <row r="26" spans="1:10" ht="31.2" customHeight="1" x14ac:dyDescent="0.25">
      <c r="A26" s="46" t="s">
        <v>71</v>
      </c>
      <c r="B26" s="48">
        <v>41</v>
      </c>
      <c r="C26" s="48">
        <v>26</v>
      </c>
      <c r="D26" s="148">
        <f t="shared" si="0"/>
        <v>63.414634146341463</v>
      </c>
      <c r="E26" s="48">
        <v>26</v>
      </c>
      <c r="F26" s="48">
        <v>6</v>
      </c>
      <c r="G26" s="148">
        <f t="shared" si="1"/>
        <v>23.076923076923077</v>
      </c>
      <c r="I26" s="51"/>
    </row>
    <row r="27" spans="1:10" ht="31.2" customHeight="1" x14ac:dyDescent="0.25">
      <c r="A27" s="46" t="s">
        <v>72</v>
      </c>
      <c r="B27" s="48">
        <v>54</v>
      </c>
      <c r="C27" s="48">
        <v>35</v>
      </c>
      <c r="D27" s="148">
        <f t="shared" si="0"/>
        <v>64.81481481481481</v>
      </c>
      <c r="E27" s="48">
        <v>38</v>
      </c>
      <c r="F27" s="48">
        <v>11</v>
      </c>
      <c r="G27" s="148">
        <f t="shared" si="1"/>
        <v>28.947368421052634</v>
      </c>
      <c r="I27" s="51"/>
    </row>
    <row r="28" spans="1:10" ht="31.2" customHeight="1" x14ac:dyDescent="0.25">
      <c r="A28" s="46" t="s">
        <v>73</v>
      </c>
      <c r="B28" s="48">
        <v>107</v>
      </c>
      <c r="C28" s="48">
        <v>76</v>
      </c>
      <c r="D28" s="148">
        <f t="shared" si="0"/>
        <v>71.028037383177562</v>
      </c>
      <c r="E28" s="48">
        <v>78</v>
      </c>
      <c r="F28" s="48">
        <v>21</v>
      </c>
      <c r="G28" s="148">
        <f t="shared" si="1"/>
        <v>26.923076923076923</v>
      </c>
      <c r="I28" s="51"/>
    </row>
    <row r="29" spans="1:10" ht="31.2" customHeight="1" x14ac:dyDescent="0.25">
      <c r="A29" s="46" t="s">
        <v>74</v>
      </c>
      <c r="B29" s="48">
        <v>103</v>
      </c>
      <c r="C29" s="48">
        <v>89</v>
      </c>
      <c r="D29" s="148">
        <f t="shared" si="0"/>
        <v>86.40776699029125</v>
      </c>
      <c r="E29" s="48">
        <v>60</v>
      </c>
      <c r="F29" s="48">
        <v>25</v>
      </c>
      <c r="G29" s="148">
        <f t="shared" si="1"/>
        <v>41.666666666666671</v>
      </c>
      <c r="I29" s="51"/>
    </row>
  </sheetData>
  <mergeCells count="2">
    <mergeCell ref="A1:G1"/>
    <mergeCell ref="A2:G2"/>
  </mergeCells>
  <pageMargins left="0.42" right="0" top="0.55000000000000004" bottom="0.39370078740157483" header="0" footer="0"/>
  <pageSetup paperSize="9" scale="79" orientation="portrait" r:id="rId1"/>
  <headerFooter alignWithMargins="0"/>
  <ignoredErrors>
    <ignoredError sqref="D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="70" zoomScaleNormal="75" zoomScaleSheetLayoutView="70" workbookViewId="0">
      <selection activeCell="B1" sqref="A1:XFD1048576"/>
    </sheetView>
  </sheetViews>
  <sheetFormatPr defaultColWidth="8.88671875" defaultRowHeight="13.2" x14ac:dyDescent="0.25"/>
  <cols>
    <col min="1" max="1" width="62.44140625" style="51" customWidth="1"/>
    <col min="2" max="2" width="11.88671875" style="140" customWidth="1"/>
    <col min="3" max="3" width="14.33203125" style="140" customWidth="1"/>
    <col min="4" max="4" width="12" style="140" customWidth="1"/>
    <col min="5" max="5" width="13.6640625" style="140" customWidth="1"/>
    <col min="6" max="6" width="12.109375" style="140" customWidth="1"/>
    <col min="7" max="7" width="13.6640625" style="140" customWidth="1"/>
    <col min="8" max="8" width="12.6640625" style="140" customWidth="1"/>
    <col min="9" max="9" width="14.6640625" style="140" customWidth="1"/>
    <col min="10" max="254" width="8.88671875" style="51"/>
    <col min="255" max="255" width="37.109375" style="51" customWidth="1"/>
    <col min="256" max="257" width="10.5546875" style="51" customWidth="1"/>
    <col min="258" max="258" width="13" style="51" customWidth="1"/>
    <col min="259" max="260" width="10.33203125" style="51" customWidth="1"/>
    <col min="261" max="261" width="12.44140625" style="51" customWidth="1"/>
    <col min="262" max="263" width="8.88671875" style="51"/>
    <col min="264" max="264" width="7.88671875" style="51" customWidth="1"/>
    <col min="265" max="510" width="8.88671875" style="51"/>
    <col min="511" max="511" width="37.109375" style="51" customWidth="1"/>
    <col min="512" max="513" width="10.5546875" style="51" customWidth="1"/>
    <col min="514" max="514" width="13" style="51" customWidth="1"/>
    <col min="515" max="516" width="10.33203125" style="51" customWidth="1"/>
    <col min="517" max="517" width="12.44140625" style="51" customWidth="1"/>
    <col min="518" max="519" width="8.88671875" style="51"/>
    <col min="520" max="520" width="7.88671875" style="51" customWidth="1"/>
    <col min="521" max="766" width="8.88671875" style="51"/>
    <col min="767" max="767" width="37.109375" style="51" customWidth="1"/>
    <col min="768" max="769" width="10.5546875" style="51" customWidth="1"/>
    <col min="770" max="770" width="13" style="51" customWidth="1"/>
    <col min="771" max="772" width="10.33203125" style="51" customWidth="1"/>
    <col min="773" max="773" width="12.44140625" style="51" customWidth="1"/>
    <col min="774" max="775" width="8.88671875" style="51"/>
    <col min="776" max="776" width="7.88671875" style="51" customWidth="1"/>
    <col min="777" max="1022" width="8.88671875" style="51"/>
    <col min="1023" max="1023" width="37.109375" style="51" customWidth="1"/>
    <col min="1024" max="1025" width="10.5546875" style="51" customWidth="1"/>
    <col min="1026" max="1026" width="13" style="51" customWidth="1"/>
    <col min="1027" max="1028" width="10.33203125" style="51" customWidth="1"/>
    <col min="1029" max="1029" width="12.44140625" style="51" customWidth="1"/>
    <col min="1030" max="1031" width="8.88671875" style="51"/>
    <col min="1032" max="1032" width="7.88671875" style="51" customWidth="1"/>
    <col min="1033" max="1278" width="8.88671875" style="51"/>
    <col min="1279" max="1279" width="37.109375" style="51" customWidth="1"/>
    <col min="1280" max="1281" width="10.5546875" style="51" customWidth="1"/>
    <col min="1282" max="1282" width="13" style="51" customWidth="1"/>
    <col min="1283" max="1284" width="10.33203125" style="51" customWidth="1"/>
    <col min="1285" max="1285" width="12.44140625" style="51" customWidth="1"/>
    <col min="1286" max="1287" width="8.88671875" style="51"/>
    <col min="1288" max="1288" width="7.88671875" style="51" customWidth="1"/>
    <col min="1289" max="1534" width="8.88671875" style="51"/>
    <col min="1535" max="1535" width="37.109375" style="51" customWidth="1"/>
    <col min="1536" max="1537" width="10.5546875" style="51" customWidth="1"/>
    <col min="1538" max="1538" width="13" style="51" customWidth="1"/>
    <col min="1539" max="1540" width="10.33203125" style="51" customWidth="1"/>
    <col min="1541" max="1541" width="12.44140625" style="51" customWidth="1"/>
    <col min="1542" max="1543" width="8.88671875" style="51"/>
    <col min="1544" max="1544" width="7.88671875" style="51" customWidth="1"/>
    <col min="1545" max="1790" width="8.88671875" style="51"/>
    <col min="1791" max="1791" width="37.109375" style="51" customWidth="1"/>
    <col min="1792" max="1793" width="10.5546875" style="51" customWidth="1"/>
    <col min="1794" max="1794" width="13" style="51" customWidth="1"/>
    <col min="1795" max="1796" width="10.33203125" style="51" customWidth="1"/>
    <col min="1797" max="1797" width="12.44140625" style="51" customWidth="1"/>
    <col min="1798" max="1799" width="8.88671875" style="51"/>
    <col min="1800" max="1800" width="7.88671875" style="51" customWidth="1"/>
    <col min="1801" max="2046" width="8.88671875" style="51"/>
    <col min="2047" max="2047" width="37.109375" style="51" customWidth="1"/>
    <col min="2048" max="2049" width="10.5546875" style="51" customWidth="1"/>
    <col min="2050" max="2050" width="13" style="51" customWidth="1"/>
    <col min="2051" max="2052" width="10.33203125" style="51" customWidth="1"/>
    <col min="2053" max="2053" width="12.44140625" style="51" customWidth="1"/>
    <col min="2054" max="2055" width="8.88671875" style="51"/>
    <col min="2056" max="2056" width="7.88671875" style="51" customWidth="1"/>
    <col min="2057" max="2302" width="8.88671875" style="51"/>
    <col min="2303" max="2303" width="37.109375" style="51" customWidth="1"/>
    <col min="2304" max="2305" width="10.5546875" style="51" customWidth="1"/>
    <col min="2306" max="2306" width="13" style="51" customWidth="1"/>
    <col min="2307" max="2308" width="10.33203125" style="51" customWidth="1"/>
    <col min="2309" max="2309" width="12.44140625" style="51" customWidth="1"/>
    <col min="2310" max="2311" width="8.88671875" style="51"/>
    <col min="2312" max="2312" width="7.88671875" style="51" customWidth="1"/>
    <col min="2313" max="2558" width="8.88671875" style="51"/>
    <col min="2559" max="2559" width="37.109375" style="51" customWidth="1"/>
    <col min="2560" max="2561" width="10.5546875" style="51" customWidth="1"/>
    <col min="2562" max="2562" width="13" style="51" customWidth="1"/>
    <col min="2563" max="2564" width="10.33203125" style="51" customWidth="1"/>
    <col min="2565" max="2565" width="12.44140625" style="51" customWidth="1"/>
    <col min="2566" max="2567" width="8.88671875" style="51"/>
    <col min="2568" max="2568" width="7.88671875" style="51" customWidth="1"/>
    <col min="2569" max="2814" width="8.88671875" style="51"/>
    <col min="2815" max="2815" width="37.109375" style="51" customWidth="1"/>
    <col min="2816" max="2817" width="10.5546875" style="51" customWidth="1"/>
    <col min="2818" max="2818" width="13" style="51" customWidth="1"/>
    <col min="2819" max="2820" width="10.33203125" style="51" customWidth="1"/>
    <col min="2821" max="2821" width="12.44140625" style="51" customWidth="1"/>
    <col min="2822" max="2823" width="8.88671875" style="51"/>
    <col min="2824" max="2824" width="7.88671875" style="51" customWidth="1"/>
    <col min="2825" max="3070" width="8.88671875" style="51"/>
    <col min="3071" max="3071" width="37.109375" style="51" customWidth="1"/>
    <col min="3072" max="3073" width="10.5546875" style="51" customWidth="1"/>
    <col min="3074" max="3074" width="13" style="51" customWidth="1"/>
    <col min="3075" max="3076" width="10.33203125" style="51" customWidth="1"/>
    <col min="3077" max="3077" width="12.44140625" style="51" customWidth="1"/>
    <col min="3078" max="3079" width="8.88671875" style="51"/>
    <col min="3080" max="3080" width="7.88671875" style="51" customWidth="1"/>
    <col min="3081" max="3326" width="8.88671875" style="51"/>
    <col min="3327" max="3327" width="37.109375" style="51" customWidth="1"/>
    <col min="3328" max="3329" width="10.5546875" style="51" customWidth="1"/>
    <col min="3330" max="3330" width="13" style="51" customWidth="1"/>
    <col min="3331" max="3332" width="10.33203125" style="51" customWidth="1"/>
    <col min="3333" max="3333" width="12.44140625" style="51" customWidth="1"/>
    <col min="3334" max="3335" width="8.88671875" style="51"/>
    <col min="3336" max="3336" width="7.88671875" style="51" customWidth="1"/>
    <col min="3337" max="3582" width="8.88671875" style="51"/>
    <col min="3583" max="3583" width="37.109375" style="51" customWidth="1"/>
    <col min="3584" max="3585" width="10.5546875" style="51" customWidth="1"/>
    <col min="3586" max="3586" width="13" style="51" customWidth="1"/>
    <col min="3587" max="3588" width="10.33203125" style="51" customWidth="1"/>
    <col min="3589" max="3589" width="12.44140625" style="51" customWidth="1"/>
    <col min="3590" max="3591" width="8.88671875" style="51"/>
    <col min="3592" max="3592" width="7.88671875" style="51" customWidth="1"/>
    <col min="3593" max="3838" width="8.88671875" style="51"/>
    <col min="3839" max="3839" width="37.109375" style="51" customWidth="1"/>
    <col min="3840" max="3841" width="10.5546875" style="51" customWidth="1"/>
    <col min="3842" max="3842" width="13" style="51" customWidth="1"/>
    <col min="3843" max="3844" width="10.33203125" style="51" customWidth="1"/>
    <col min="3845" max="3845" width="12.44140625" style="51" customWidth="1"/>
    <col min="3846" max="3847" width="8.88671875" style="51"/>
    <col min="3848" max="3848" width="7.88671875" style="51" customWidth="1"/>
    <col min="3849" max="4094" width="8.88671875" style="51"/>
    <col min="4095" max="4095" width="37.109375" style="51" customWidth="1"/>
    <col min="4096" max="4097" width="10.5546875" style="51" customWidth="1"/>
    <col min="4098" max="4098" width="13" style="51" customWidth="1"/>
    <col min="4099" max="4100" width="10.33203125" style="51" customWidth="1"/>
    <col min="4101" max="4101" width="12.44140625" style="51" customWidth="1"/>
    <col min="4102" max="4103" width="8.88671875" style="51"/>
    <col min="4104" max="4104" width="7.88671875" style="51" customWidth="1"/>
    <col min="4105" max="4350" width="8.88671875" style="51"/>
    <col min="4351" max="4351" width="37.109375" style="51" customWidth="1"/>
    <col min="4352" max="4353" width="10.5546875" style="51" customWidth="1"/>
    <col min="4354" max="4354" width="13" style="51" customWidth="1"/>
    <col min="4355" max="4356" width="10.33203125" style="51" customWidth="1"/>
    <col min="4357" max="4357" width="12.44140625" style="51" customWidth="1"/>
    <col min="4358" max="4359" width="8.88671875" style="51"/>
    <col min="4360" max="4360" width="7.88671875" style="51" customWidth="1"/>
    <col min="4361" max="4606" width="8.88671875" style="51"/>
    <col min="4607" max="4607" width="37.109375" style="51" customWidth="1"/>
    <col min="4608" max="4609" width="10.5546875" style="51" customWidth="1"/>
    <col min="4610" max="4610" width="13" style="51" customWidth="1"/>
    <col min="4611" max="4612" width="10.33203125" style="51" customWidth="1"/>
    <col min="4613" max="4613" width="12.44140625" style="51" customWidth="1"/>
    <col min="4614" max="4615" width="8.88671875" style="51"/>
    <col min="4616" max="4616" width="7.88671875" style="51" customWidth="1"/>
    <col min="4617" max="4862" width="8.88671875" style="51"/>
    <col min="4863" max="4863" width="37.109375" style="51" customWidth="1"/>
    <col min="4864" max="4865" width="10.5546875" style="51" customWidth="1"/>
    <col min="4866" max="4866" width="13" style="51" customWidth="1"/>
    <col min="4867" max="4868" width="10.33203125" style="51" customWidth="1"/>
    <col min="4869" max="4869" width="12.44140625" style="51" customWidth="1"/>
    <col min="4870" max="4871" width="8.88671875" style="51"/>
    <col min="4872" max="4872" width="7.88671875" style="51" customWidth="1"/>
    <col min="4873" max="5118" width="8.88671875" style="51"/>
    <col min="5119" max="5119" width="37.109375" style="51" customWidth="1"/>
    <col min="5120" max="5121" width="10.5546875" style="51" customWidth="1"/>
    <col min="5122" max="5122" width="13" style="51" customWidth="1"/>
    <col min="5123" max="5124" width="10.33203125" style="51" customWidth="1"/>
    <col min="5125" max="5125" width="12.44140625" style="51" customWidth="1"/>
    <col min="5126" max="5127" width="8.88671875" style="51"/>
    <col min="5128" max="5128" width="7.88671875" style="51" customWidth="1"/>
    <col min="5129" max="5374" width="8.88671875" style="51"/>
    <col min="5375" max="5375" width="37.109375" style="51" customWidth="1"/>
    <col min="5376" max="5377" width="10.5546875" style="51" customWidth="1"/>
    <col min="5378" max="5378" width="13" style="51" customWidth="1"/>
    <col min="5379" max="5380" width="10.33203125" style="51" customWidth="1"/>
    <col min="5381" max="5381" width="12.44140625" style="51" customWidth="1"/>
    <col min="5382" max="5383" width="8.88671875" style="51"/>
    <col min="5384" max="5384" width="7.88671875" style="51" customWidth="1"/>
    <col min="5385" max="5630" width="8.88671875" style="51"/>
    <col min="5631" max="5631" width="37.109375" style="51" customWidth="1"/>
    <col min="5632" max="5633" width="10.5546875" style="51" customWidth="1"/>
    <col min="5634" max="5634" width="13" style="51" customWidth="1"/>
    <col min="5635" max="5636" width="10.33203125" style="51" customWidth="1"/>
    <col min="5637" max="5637" width="12.44140625" style="51" customWidth="1"/>
    <col min="5638" max="5639" width="8.88671875" style="51"/>
    <col min="5640" max="5640" width="7.88671875" style="51" customWidth="1"/>
    <col min="5641" max="5886" width="8.88671875" style="51"/>
    <col min="5887" max="5887" width="37.109375" style="51" customWidth="1"/>
    <col min="5888" max="5889" width="10.5546875" style="51" customWidth="1"/>
    <col min="5890" max="5890" width="13" style="51" customWidth="1"/>
    <col min="5891" max="5892" width="10.33203125" style="51" customWidth="1"/>
    <col min="5893" max="5893" width="12.44140625" style="51" customWidth="1"/>
    <col min="5894" max="5895" width="8.88671875" style="51"/>
    <col min="5896" max="5896" width="7.88671875" style="51" customWidth="1"/>
    <col min="5897" max="6142" width="8.88671875" style="51"/>
    <col min="6143" max="6143" width="37.109375" style="51" customWidth="1"/>
    <col min="6144" max="6145" width="10.5546875" style="51" customWidth="1"/>
    <col min="6146" max="6146" width="13" style="51" customWidth="1"/>
    <col min="6147" max="6148" width="10.33203125" style="51" customWidth="1"/>
    <col min="6149" max="6149" width="12.44140625" style="51" customWidth="1"/>
    <col min="6150" max="6151" width="8.88671875" style="51"/>
    <col min="6152" max="6152" width="7.88671875" style="51" customWidth="1"/>
    <col min="6153" max="6398" width="8.88671875" style="51"/>
    <col min="6399" max="6399" width="37.109375" style="51" customWidth="1"/>
    <col min="6400" max="6401" width="10.5546875" style="51" customWidth="1"/>
    <col min="6402" max="6402" width="13" style="51" customWidth="1"/>
    <col min="6403" max="6404" width="10.33203125" style="51" customWidth="1"/>
    <col min="6405" max="6405" width="12.44140625" style="51" customWidth="1"/>
    <col min="6406" max="6407" width="8.88671875" style="51"/>
    <col min="6408" max="6408" width="7.88671875" style="51" customWidth="1"/>
    <col min="6409" max="6654" width="8.88671875" style="51"/>
    <col min="6655" max="6655" width="37.109375" style="51" customWidth="1"/>
    <col min="6656" max="6657" width="10.5546875" style="51" customWidth="1"/>
    <col min="6658" max="6658" width="13" style="51" customWidth="1"/>
    <col min="6659" max="6660" width="10.33203125" style="51" customWidth="1"/>
    <col min="6661" max="6661" width="12.44140625" style="51" customWidth="1"/>
    <col min="6662" max="6663" width="8.88671875" style="51"/>
    <col min="6664" max="6664" width="7.88671875" style="51" customWidth="1"/>
    <col min="6665" max="6910" width="8.88671875" style="51"/>
    <col min="6911" max="6911" width="37.109375" style="51" customWidth="1"/>
    <col min="6912" max="6913" width="10.5546875" style="51" customWidth="1"/>
    <col min="6914" max="6914" width="13" style="51" customWidth="1"/>
    <col min="6915" max="6916" width="10.33203125" style="51" customWidth="1"/>
    <col min="6917" max="6917" width="12.44140625" style="51" customWidth="1"/>
    <col min="6918" max="6919" width="8.88671875" style="51"/>
    <col min="6920" max="6920" width="7.88671875" style="51" customWidth="1"/>
    <col min="6921" max="7166" width="8.88671875" style="51"/>
    <col min="7167" max="7167" width="37.109375" style="51" customWidth="1"/>
    <col min="7168" max="7169" width="10.5546875" style="51" customWidth="1"/>
    <col min="7170" max="7170" width="13" style="51" customWidth="1"/>
    <col min="7171" max="7172" width="10.33203125" style="51" customWidth="1"/>
    <col min="7173" max="7173" width="12.44140625" style="51" customWidth="1"/>
    <col min="7174" max="7175" width="8.88671875" style="51"/>
    <col min="7176" max="7176" width="7.88671875" style="51" customWidth="1"/>
    <col min="7177" max="7422" width="8.88671875" style="51"/>
    <col min="7423" max="7423" width="37.109375" style="51" customWidth="1"/>
    <col min="7424" max="7425" width="10.5546875" style="51" customWidth="1"/>
    <col min="7426" max="7426" width="13" style="51" customWidth="1"/>
    <col min="7427" max="7428" width="10.33203125" style="51" customWidth="1"/>
    <col min="7429" max="7429" width="12.44140625" style="51" customWidth="1"/>
    <col min="7430" max="7431" width="8.88671875" style="51"/>
    <col min="7432" max="7432" width="7.88671875" style="51" customWidth="1"/>
    <col min="7433" max="7678" width="8.88671875" style="51"/>
    <col min="7679" max="7679" width="37.109375" style="51" customWidth="1"/>
    <col min="7680" max="7681" width="10.5546875" style="51" customWidth="1"/>
    <col min="7682" max="7682" width="13" style="51" customWidth="1"/>
    <col min="7683" max="7684" width="10.33203125" style="51" customWidth="1"/>
    <col min="7685" max="7685" width="12.44140625" style="51" customWidth="1"/>
    <col min="7686" max="7687" width="8.88671875" style="51"/>
    <col min="7688" max="7688" width="7.88671875" style="51" customWidth="1"/>
    <col min="7689" max="7934" width="8.88671875" style="51"/>
    <col min="7935" max="7935" width="37.109375" style="51" customWidth="1"/>
    <col min="7936" max="7937" width="10.5546875" style="51" customWidth="1"/>
    <col min="7938" max="7938" width="13" style="51" customWidth="1"/>
    <col min="7939" max="7940" width="10.33203125" style="51" customWidth="1"/>
    <col min="7941" max="7941" width="12.44140625" style="51" customWidth="1"/>
    <col min="7942" max="7943" width="8.88671875" style="51"/>
    <col min="7944" max="7944" width="7.88671875" style="51" customWidth="1"/>
    <col min="7945" max="8190" width="8.88671875" style="51"/>
    <col min="8191" max="8191" width="37.109375" style="51" customWidth="1"/>
    <col min="8192" max="8193" width="10.5546875" style="51" customWidth="1"/>
    <col min="8194" max="8194" width="13" style="51" customWidth="1"/>
    <col min="8195" max="8196" width="10.33203125" style="51" customWidth="1"/>
    <col min="8197" max="8197" width="12.44140625" style="51" customWidth="1"/>
    <col min="8198" max="8199" width="8.88671875" style="51"/>
    <col min="8200" max="8200" width="7.88671875" style="51" customWidth="1"/>
    <col min="8201" max="8446" width="8.88671875" style="51"/>
    <col min="8447" max="8447" width="37.109375" style="51" customWidth="1"/>
    <col min="8448" max="8449" width="10.5546875" style="51" customWidth="1"/>
    <col min="8450" max="8450" width="13" style="51" customWidth="1"/>
    <col min="8451" max="8452" width="10.33203125" style="51" customWidth="1"/>
    <col min="8453" max="8453" width="12.44140625" style="51" customWidth="1"/>
    <col min="8454" max="8455" width="8.88671875" style="51"/>
    <col min="8456" max="8456" width="7.88671875" style="51" customWidth="1"/>
    <col min="8457" max="8702" width="8.88671875" style="51"/>
    <col min="8703" max="8703" width="37.109375" style="51" customWidth="1"/>
    <col min="8704" max="8705" width="10.5546875" style="51" customWidth="1"/>
    <col min="8706" max="8706" width="13" style="51" customWidth="1"/>
    <col min="8707" max="8708" width="10.33203125" style="51" customWidth="1"/>
    <col min="8709" max="8709" width="12.44140625" style="51" customWidth="1"/>
    <col min="8710" max="8711" width="8.88671875" style="51"/>
    <col min="8712" max="8712" width="7.88671875" style="51" customWidth="1"/>
    <col min="8713" max="8958" width="8.88671875" style="51"/>
    <col min="8959" max="8959" width="37.109375" style="51" customWidth="1"/>
    <col min="8960" max="8961" width="10.5546875" style="51" customWidth="1"/>
    <col min="8962" max="8962" width="13" style="51" customWidth="1"/>
    <col min="8963" max="8964" width="10.33203125" style="51" customWidth="1"/>
    <col min="8965" max="8965" width="12.44140625" style="51" customWidth="1"/>
    <col min="8966" max="8967" width="8.88671875" style="51"/>
    <col min="8968" max="8968" width="7.88671875" style="51" customWidth="1"/>
    <col min="8969" max="9214" width="8.88671875" style="51"/>
    <col min="9215" max="9215" width="37.109375" style="51" customWidth="1"/>
    <col min="9216" max="9217" width="10.5546875" style="51" customWidth="1"/>
    <col min="9218" max="9218" width="13" style="51" customWidth="1"/>
    <col min="9219" max="9220" width="10.33203125" style="51" customWidth="1"/>
    <col min="9221" max="9221" width="12.44140625" style="51" customWidth="1"/>
    <col min="9222" max="9223" width="8.88671875" style="51"/>
    <col min="9224" max="9224" width="7.88671875" style="51" customWidth="1"/>
    <col min="9225" max="9470" width="8.88671875" style="51"/>
    <col min="9471" max="9471" width="37.109375" style="51" customWidth="1"/>
    <col min="9472" max="9473" width="10.5546875" style="51" customWidth="1"/>
    <col min="9474" max="9474" width="13" style="51" customWidth="1"/>
    <col min="9475" max="9476" width="10.33203125" style="51" customWidth="1"/>
    <col min="9477" max="9477" width="12.44140625" style="51" customWidth="1"/>
    <col min="9478" max="9479" width="8.88671875" style="51"/>
    <col min="9480" max="9480" width="7.88671875" style="51" customWidth="1"/>
    <col min="9481" max="9726" width="8.88671875" style="51"/>
    <col min="9727" max="9727" width="37.109375" style="51" customWidth="1"/>
    <col min="9728" max="9729" width="10.5546875" style="51" customWidth="1"/>
    <col min="9730" max="9730" width="13" style="51" customWidth="1"/>
    <col min="9731" max="9732" width="10.33203125" style="51" customWidth="1"/>
    <col min="9733" max="9733" width="12.44140625" style="51" customWidth="1"/>
    <col min="9734" max="9735" width="8.88671875" style="51"/>
    <col min="9736" max="9736" width="7.88671875" style="51" customWidth="1"/>
    <col min="9737" max="9982" width="8.88671875" style="51"/>
    <col min="9983" max="9983" width="37.109375" style="51" customWidth="1"/>
    <col min="9984" max="9985" width="10.5546875" style="51" customWidth="1"/>
    <col min="9986" max="9986" width="13" style="51" customWidth="1"/>
    <col min="9987" max="9988" width="10.33203125" style="51" customWidth="1"/>
    <col min="9989" max="9989" width="12.44140625" style="51" customWidth="1"/>
    <col min="9990" max="9991" width="8.88671875" style="51"/>
    <col min="9992" max="9992" width="7.88671875" style="51" customWidth="1"/>
    <col min="9993" max="10238" width="8.88671875" style="51"/>
    <col min="10239" max="10239" width="37.109375" style="51" customWidth="1"/>
    <col min="10240" max="10241" width="10.5546875" style="51" customWidth="1"/>
    <col min="10242" max="10242" width="13" style="51" customWidth="1"/>
    <col min="10243" max="10244" width="10.33203125" style="51" customWidth="1"/>
    <col min="10245" max="10245" width="12.44140625" style="51" customWidth="1"/>
    <col min="10246" max="10247" width="8.88671875" style="51"/>
    <col min="10248" max="10248" width="7.88671875" style="51" customWidth="1"/>
    <col min="10249" max="10494" width="8.88671875" style="51"/>
    <col min="10495" max="10495" width="37.109375" style="51" customWidth="1"/>
    <col min="10496" max="10497" width="10.5546875" style="51" customWidth="1"/>
    <col min="10498" max="10498" width="13" style="51" customWidth="1"/>
    <col min="10499" max="10500" width="10.33203125" style="51" customWidth="1"/>
    <col min="10501" max="10501" width="12.44140625" style="51" customWidth="1"/>
    <col min="10502" max="10503" width="8.88671875" style="51"/>
    <col min="10504" max="10504" width="7.88671875" style="51" customWidth="1"/>
    <col min="10505" max="10750" width="8.88671875" style="51"/>
    <col min="10751" max="10751" width="37.109375" style="51" customWidth="1"/>
    <col min="10752" max="10753" width="10.5546875" style="51" customWidth="1"/>
    <col min="10754" max="10754" width="13" style="51" customWidth="1"/>
    <col min="10755" max="10756" width="10.33203125" style="51" customWidth="1"/>
    <col min="10757" max="10757" width="12.44140625" style="51" customWidth="1"/>
    <col min="10758" max="10759" width="8.88671875" style="51"/>
    <col min="10760" max="10760" width="7.88671875" style="51" customWidth="1"/>
    <col min="10761" max="11006" width="8.88671875" style="51"/>
    <col min="11007" max="11007" width="37.109375" style="51" customWidth="1"/>
    <col min="11008" max="11009" width="10.5546875" style="51" customWidth="1"/>
    <col min="11010" max="11010" width="13" style="51" customWidth="1"/>
    <col min="11011" max="11012" width="10.33203125" style="51" customWidth="1"/>
    <col min="11013" max="11013" width="12.44140625" style="51" customWidth="1"/>
    <col min="11014" max="11015" width="8.88671875" style="51"/>
    <col min="11016" max="11016" width="7.88671875" style="51" customWidth="1"/>
    <col min="11017" max="11262" width="8.88671875" style="51"/>
    <col min="11263" max="11263" width="37.109375" style="51" customWidth="1"/>
    <col min="11264" max="11265" width="10.5546875" style="51" customWidth="1"/>
    <col min="11266" max="11266" width="13" style="51" customWidth="1"/>
    <col min="11267" max="11268" width="10.33203125" style="51" customWidth="1"/>
    <col min="11269" max="11269" width="12.44140625" style="51" customWidth="1"/>
    <col min="11270" max="11271" width="8.88671875" style="51"/>
    <col min="11272" max="11272" width="7.88671875" style="51" customWidth="1"/>
    <col min="11273" max="11518" width="8.88671875" style="51"/>
    <col min="11519" max="11519" width="37.109375" style="51" customWidth="1"/>
    <col min="11520" max="11521" width="10.5546875" style="51" customWidth="1"/>
    <col min="11522" max="11522" width="13" style="51" customWidth="1"/>
    <col min="11523" max="11524" width="10.33203125" style="51" customWidth="1"/>
    <col min="11525" max="11525" width="12.44140625" style="51" customWidth="1"/>
    <col min="11526" max="11527" width="8.88671875" style="51"/>
    <col min="11528" max="11528" width="7.88671875" style="51" customWidth="1"/>
    <col min="11529" max="11774" width="8.88671875" style="51"/>
    <col min="11775" max="11775" width="37.109375" style="51" customWidth="1"/>
    <col min="11776" max="11777" width="10.5546875" style="51" customWidth="1"/>
    <col min="11778" max="11778" width="13" style="51" customWidth="1"/>
    <col min="11779" max="11780" width="10.33203125" style="51" customWidth="1"/>
    <col min="11781" max="11781" width="12.44140625" style="51" customWidth="1"/>
    <col min="11782" max="11783" width="8.88671875" style="51"/>
    <col min="11784" max="11784" width="7.88671875" style="51" customWidth="1"/>
    <col min="11785" max="12030" width="8.88671875" style="51"/>
    <col min="12031" max="12031" width="37.109375" style="51" customWidth="1"/>
    <col min="12032" max="12033" width="10.5546875" style="51" customWidth="1"/>
    <col min="12034" max="12034" width="13" style="51" customWidth="1"/>
    <col min="12035" max="12036" width="10.33203125" style="51" customWidth="1"/>
    <col min="12037" max="12037" width="12.44140625" style="51" customWidth="1"/>
    <col min="12038" max="12039" width="8.88671875" style="51"/>
    <col min="12040" max="12040" width="7.88671875" style="51" customWidth="1"/>
    <col min="12041" max="12286" width="8.88671875" style="51"/>
    <col min="12287" max="12287" width="37.109375" style="51" customWidth="1"/>
    <col min="12288" max="12289" width="10.5546875" style="51" customWidth="1"/>
    <col min="12290" max="12290" width="13" style="51" customWidth="1"/>
    <col min="12291" max="12292" width="10.33203125" style="51" customWidth="1"/>
    <col min="12293" max="12293" width="12.44140625" style="51" customWidth="1"/>
    <col min="12294" max="12295" width="8.88671875" style="51"/>
    <col min="12296" max="12296" width="7.88671875" style="51" customWidth="1"/>
    <col min="12297" max="12542" width="8.88671875" style="51"/>
    <col min="12543" max="12543" width="37.109375" style="51" customWidth="1"/>
    <col min="12544" max="12545" width="10.5546875" style="51" customWidth="1"/>
    <col min="12546" max="12546" width="13" style="51" customWidth="1"/>
    <col min="12547" max="12548" width="10.33203125" style="51" customWidth="1"/>
    <col min="12549" max="12549" width="12.44140625" style="51" customWidth="1"/>
    <col min="12550" max="12551" width="8.88671875" style="51"/>
    <col min="12552" max="12552" width="7.88671875" style="51" customWidth="1"/>
    <col min="12553" max="12798" width="8.88671875" style="51"/>
    <col min="12799" max="12799" width="37.109375" style="51" customWidth="1"/>
    <col min="12800" max="12801" width="10.5546875" style="51" customWidth="1"/>
    <col min="12802" max="12802" width="13" style="51" customWidth="1"/>
    <col min="12803" max="12804" width="10.33203125" style="51" customWidth="1"/>
    <col min="12805" max="12805" width="12.44140625" style="51" customWidth="1"/>
    <col min="12806" max="12807" width="8.88671875" style="51"/>
    <col min="12808" max="12808" width="7.88671875" style="51" customWidth="1"/>
    <col min="12809" max="13054" width="8.88671875" style="51"/>
    <col min="13055" max="13055" width="37.109375" style="51" customWidth="1"/>
    <col min="13056" max="13057" width="10.5546875" style="51" customWidth="1"/>
    <col min="13058" max="13058" width="13" style="51" customWidth="1"/>
    <col min="13059" max="13060" width="10.33203125" style="51" customWidth="1"/>
    <col min="13061" max="13061" width="12.44140625" style="51" customWidth="1"/>
    <col min="13062" max="13063" width="8.88671875" style="51"/>
    <col min="13064" max="13064" width="7.88671875" style="51" customWidth="1"/>
    <col min="13065" max="13310" width="8.88671875" style="51"/>
    <col min="13311" max="13311" width="37.109375" style="51" customWidth="1"/>
    <col min="13312" max="13313" width="10.5546875" style="51" customWidth="1"/>
    <col min="13314" max="13314" width="13" style="51" customWidth="1"/>
    <col min="13315" max="13316" width="10.33203125" style="51" customWidth="1"/>
    <col min="13317" max="13317" width="12.44140625" style="51" customWidth="1"/>
    <col min="13318" max="13319" width="8.88671875" style="51"/>
    <col min="13320" max="13320" width="7.88671875" style="51" customWidth="1"/>
    <col min="13321" max="13566" width="8.88671875" style="51"/>
    <col min="13567" max="13567" width="37.109375" style="51" customWidth="1"/>
    <col min="13568" max="13569" width="10.5546875" style="51" customWidth="1"/>
    <col min="13570" max="13570" width="13" style="51" customWidth="1"/>
    <col min="13571" max="13572" width="10.33203125" style="51" customWidth="1"/>
    <col min="13573" max="13573" width="12.44140625" style="51" customWidth="1"/>
    <col min="13574" max="13575" width="8.88671875" style="51"/>
    <col min="13576" max="13576" width="7.88671875" style="51" customWidth="1"/>
    <col min="13577" max="13822" width="8.88671875" style="51"/>
    <col min="13823" max="13823" width="37.109375" style="51" customWidth="1"/>
    <col min="13824" max="13825" width="10.5546875" style="51" customWidth="1"/>
    <col min="13826" max="13826" width="13" style="51" customWidth="1"/>
    <col min="13827" max="13828" width="10.33203125" style="51" customWidth="1"/>
    <col min="13829" max="13829" width="12.44140625" style="51" customWidth="1"/>
    <col min="13830" max="13831" width="8.88671875" style="51"/>
    <col min="13832" max="13832" width="7.88671875" style="51" customWidth="1"/>
    <col min="13833" max="14078" width="8.88671875" style="51"/>
    <col min="14079" max="14079" width="37.109375" style="51" customWidth="1"/>
    <col min="14080" max="14081" width="10.5546875" style="51" customWidth="1"/>
    <col min="14082" max="14082" width="13" style="51" customWidth="1"/>
    <col min="14083" max="14084" width="10.33203125" style="51" customWidth="1"/>
    <col min="14085" max="14085" width="12.44140625" style="51" customWidth="1"/>
    <col min="14086" max="14087" width="8.88671875" style="51"/>
    <col min="14088" max="14088" width="7.88671875" style="51" customWidth="1"/>
    <col min="14089" max="14334" width="8.88671875" style="51"/>
    <col min="14335" max="14335" width="37.109375" style="51" customWidth="1"/>
    <col min="14336" max="14337" width="10.5546875" style="51" customWidth="1"/>
    <col min="14338" max="14338" width="13" style="51" customWidth="1"/>
    <col min="14339" max="14340" width="10.33203125" style="51" customWidth="1"/>
    <col min="14341" max="14341" width="12.44140625" style="51" customWidth="1"/>
    <col min="14342" max="14343" width="8.88671875" style="51"/>
    <col min="14344" max="14344" width="7.88671875" style="51" customWidth="1"/>
    <col min="14345" max="14590" width="8.88671875" style="51"/>
    <col min="14591" max="14591" width="37.109375" style="51" customWidth="1"/>
    <col min="14592" max="14593" width="10.5546875" style="51" customWidth="1"/>
    <col min="14594" max="14594" width="13" style="51" customWidth="1"/>
    <col min="14595" max="14596" width="10.33203125" style="51" customWidth="1"/>
    <col min="14597" max="14597" width="12.44140625" style="51" customWidth="1"/>
    <col min="14598" max="14599" width="8.88671875" style="51"/>
    <col min="14600" max="14600" width="7.88671875" style="51" customWidth="1"/>
    <col min="14601" max="14846" width="8.88671875" style="51"/>
    <col min="14847" max="14847" width="37.109375" style="51" customWidth="1"/>
    <col min="14848" max="14849" width="10.5546875" style="51" customWidth="1"/>
    <col min="14850" max="14850" width="13" style="51" customWidth="1"/>
    <col min="14851" max="14852" width="10.33203125" style="51" customWidth="1"/>
    <col min="14853" max="14853" width="12.44140625" style="51" customWidth="1"/>
    <col min="14854" max="14855" width="8.88671875" style="51"/>
    <col min="14856" max="14856" width="7.88671875" style="51" customWidth="1"/>
    <col min="14857" max="15102" width="8.88671875" style="51"/>
    <col min="15103" max="15103" width="37.109375" style="51" customWidth="1"/>
    <col min="15104" max="15105" width="10.5546875" style="51" customWidth="1"/>
    <col min="15106" max="15106" width="13" style="51" customWidth="1"/>
    <col min="15107" max="15108" width="10.33203125" style="51" customWidth="1"/>
    <col min="15109" max="15109" width="12.44140625" style="51" customWidth="1"/>
    <col min="15110" max="15111" width="8.88671875" style="51"/>
    <col min="15112" max="15112" width="7.88671875" style="51" customWidth="1"/>
    <col min="15113" max="15358" width="8.88671875" style="51"/>
    <col min="15359" max="15359" width="37.109375" style="51" customWidth="1"/>
    <col min="15360" max="15361" width="10.5546875" style="51" customWidth="1"/>
    <col min="15362" max="15362" width="13" style="51" customWidth="1"/>
    <col min="15363" max="15364" width="10.33203125" style="51" customWidth="1"/>
    <col min="15365" max="15365" width="12.44140625" style="51" customWidth="1"/>
    <col min="15366" max="15367" width="8.88671875" style="51"/>
    <col min="15368" max="15368" width="7.88671875" style="51" customWidth="1"/>
    <col min="15369" max="15614" width="8.88671875" style="51"/>
    <col min="15615" max="15615" width="37.109375" style="51" customWidth="1"/>
    <col min="15616" max="15617" width="10.5546875" style="51" customWidth="1"/>
    <col min="15618" max="15618" width="13" style="51" customWidth="1"/>
    <col min="15619" max="15620" width="10.33203125" style="51" customWidth="1"/>
    <col min="15621" max="15621" width="12.44140625" style="51" customWidth="1"/>
    <col min="15622" max="15623" width="8.88671875" style="51"/>
    <col min="15624" max="15624" width="7.88671875" style="51" customWidth="1"/>
    <col min="15625" max="15870" width="8.88671875" style="51"/>
    <col min="15871" max="15871" width="37.109375" style="51" customWidth="1"/>
    <col min="15872" max="15873" width="10.5546875" style="51" customWidth="1"/>
    <col min="15874" max="15874" width="13" style="51" customWidth="1"/>
    <col min="15875" max="15876" width="10.33203125" style="51" customWidth="1"/>
    <col min="15877" max="15877" width="12.44140625" style="51" customWidth="1"/>
    <col min="15878" max="15879" width="8.88671875" style="51"/>
    <col min="15880" max="15880" width="7.88671875" style="51" customWidth="1"/>
    <col min="15881" max="16126" width="8.88671875" style="51"/>
    <col min="16127" max="16127" width="37.109375" style="51" customWidth="1"/>
    <col min="16128" max="16129" width="10.5546875" style="51" customWidth="1"/>
    <col min="16130" max="16130" width="13" style="51" customWidth="1"/>
    <col min="16131" max="16132" width="10.33203125" style="51" customWidth="1"/>
    <col min="16133" max="16133" width="12.44140625" style="51" customWidth="1"/>
    <col min="16134" max="16135" width="8.88671875" style="51"/>
    <col min="16136" max="16136" width="7.88671875" style="51" customWidth="1"/>
    <col min="16137" max="16384" width="8.88671875" style="51"/>
  </cols>
  <sheetData>
    <row r="1" spans="1:11" s="35" customFormat="1" ht="22.8" x14ac:dyDescent="0.4">
      <c r="A1" s="340" t="s">
        <v>263</v>
      </c>
      <c r="B1" s="340"/>
      <c r="C1" s="340"/>
      <c r="D1" s="340"/>
      <c r="E1" s="340"/>
      <c r="F1" s="340"/>
      <c r="G1" s="340"/>
      <c r="H1" s="340"/>
      <c r="I1" s="340"/>
      <c r="J1" s="252"/>
    </row>
    <row r="2" spans="1:11" s="35" customFormat="1" ht="19.5" customHeight="1" x14ac:dyDescent="0.35">
      <c r="A2" s="354" t="s">
        <v>80</v>
      </c>
      <c r="B2" s="354"/>
      <c r="C2" s="354"/>
      <c r="D2" s="354"/>
      <c r="E2" s="354"/>
      <c r="F2" s="354"/>
      <c r="G2" s="354"/>
      <c r="H2" s="354"/>
      <c r="I2" s="354"/>
      <c r="J2" s="253"/>
    </row>
    <row r="3" spans="1:11" s="38" customFormat="1" ht="20.25" customHeight="1" x14ac:dyDescent="0.2">
      <c r="A3" s="36"/>
      <c r="B3" s="137"/>
      <c r="C3" s="137"/>
      <c r="D3" s="137"/>
      <c r="E3" s="137"/>
      <c r="F3" s="137"/>
      <c r="G3" s="137"/>
      <c r="H3" s="137"/>
      <c r="I3" s="254" t="s">
        <v>172</v>
      </c>
    </row>
    <row r="4" spans="1:11" s="38" customFormat="1" ht="34.5" customHeight="1" x14ac:dyDescent="0.2">
      <c r="A4" s="355"/>
      <c r="B4" s="356" t="s">
        <v>501</v>
      </c>
      <c r="C4" s="357"/>
      <c r="D4" s="357"/>
      <c r="E4" s="358"/>
      <c r="F4" s="359" t="s">
        <v>527</v>
      </c>
      <c r="G4" s="360"/>
      <c r="H4" s="360"/>
      <c r="I4" s="361"/>
    </row>
    <row r="5" spans="1:11" s="38" customFormat="1" ht="69.75" customHeight="1" x14ac:dyDescent="0.2">
      <c r="A5" s="355"/>
      <c r="B5" s="255" t="s">
        <v>264</v>
      </c>
      <c r="C5" s="255" t="s">
        <v>265</v>
      </c>
      <c r="D5" s="255" t="s">
        <v>266</v>
      </c>
      <c r="E5" s="255" t="s">
        <v>265</v>
      </c>
      <c r="F5" s="255" t="s">
        <v>264</v>
      </c>
      <c r="G5" s="255" t="s">
        <v>265</v>
      </c>
      <c r="H5" s="255" t="s">
        <v>266</v>
      </c>
      <c r="I5" s="255" t="s">
        <v>265</v>
      </c>
    </row>
    <row r="6" spans="1:11" s="292" customFormat="1" ht="34.5" customHeight="1" x14ac:dyDescent="0.3">
      <c r="A6" s="291" t="s">
        <v>81</v>
      </c>
      <c r="B6" s="78">
        <f>SUM(B7:B30)</f>
        <v>1360</v>
      </c>
      <c r="C6" s="259">
        <f>B6/'11'!C5*100</f>
        <v>57.7985550361241</v>
      </c>
      <c r="D6" s="78">
        <f>SUM(D7:D30)</f>
        <v>993</v>
      </c>
      <c r="E6" s="259">
        <f>100-C6</f>
        <v>42.2014449638759</v>
      </c>
      <c r="F6" s="78">
        <f>SUM(F7:F30)</f>
        <v>317</v>
      </c>
      <c r="G6" s="259">
        <f>F6/'11'!F5*100</f>
        <v>54.844290657439444</v>
      </c>
      <c r="H6" s="78">
        <f>SUM(H7:H30)</f>
        <v>261</v>
      </c>
      <c r="I6" s="259">
        <f>100-G6</f>
        <v>45.155709342560556</v>
      </c>
    </row>
    <row r="7" spans="1:11" ht="15.6" x14ac:dyDescent="0.25">
      <c r="A7" s="46" t="s">
        <v>51</v>
      </c>
      <c r="B7" s="48">
        <v>490</v>
      </c>
      <c r="C7" s="273">
        <v>59.756097560975604</v>
      </c>
      <c r="D7" s="270">
        <v>330</v>
      </c>
      <c r="E7" s="273">
        <v>40.243902439024396</v>
      </c>
      <c r="F7" s="48">
        <v>132</v>
      </c>
      <c r="G7" s="273">
        <v>61.971830985915489</v>
      </c>
      <c r="H7" s="270">
        <v>81</v>
      </c>
      <c r="I7" s="273">
        <v>38.028169014084511</v>
      </c>
      <c r="J7" s="50"/>
      <c r="K7" s="53"/>
    </row>
    <row r="8" spans="1:11" ht="15.6" x14ac:dyDescent="0.25">
      <c r="A8" s="46" t="s">
        <v>52</v>
      </c>
      <c r="B8" s="48">
        <v>187</v>
      </c>
      <c r="C8" s="273">
        <v>55.654761904761905</v>
      </c>
      <c r="D8" s="270">
        <v>149</v>
      </c>
      <c r="E8" s="273">
        <v>44.345238095238095</v>
      </c>
      <c r="F8" s="48">
        <v>46</v>
      </c>
      <c r="G8" s="273">
        <v>52.272727272727273</v>
      </c>
      <c r="H8" s="270">
        <v>42</v>
      </c>
      <c r="I8" s="273">
        <v>47.727272727272727</v>
      </c>
      <c r="J8" s="50"/>
      <c r="K8" s="53"/>
    </row>
    <row r="9" spans="1:11" s="54" customFormat="1" ht="15.6" x14ac:dyDescent="0.25">
      <c r="A9" s="46" t="s">
        <v>53</v>
      </c>
      <c r="B9" s="48">
        <v>0</v>
      </c>
      <c r="C9" s="273"/>
      <c r="D9" s="270">
        <v>0</v>
      </c>
      <c r="E9" s="273"/>
      <c r="F9" s="48">
        <v>0</v>
      </c>
      <c r="G9" s="273"/>
      <c r="H9" s="270">
        <v>0</v>
      </c>
      <c r="I9" s="273"/>
      <c r="J9" s="50"/>
      <c r="K9" s="53"/>
    </row>
    <row r="10" spans="1:11" ht="15.6" x14ac:dyDescent="0.25">
      <c r="A10" s="46" t="s">
        <v>54</v>
      </c>
      <c r="B10" s="48">
        <v>8</v>
      </c>
      <c r="C10" s="273">
        <v>72.727272727272734</v>
      </c>
      <c r="D10" s="270">
        <v>3</v>
      </c>
      <c r="E10" s="273">
        <v>27.272727272727266</v>
      </c>
      <c r="F10" s="48">
        <v>1</v>
      </c>
      <c r="G10" s="273">
        <v>50</v>
      </c>
      <c r="H10" s="270">
        <v>1</v>
      </c>
      <c r="I10" s="273">
        <v>50</v>
      </c>
      <c r="J10" s="50"/>
      <c r="K10" s="53"/>
    </row>
    <row r="11" spans="1:11" ht="15.6" x14ac:dyDescent="0.25">
      <c r="A11" s="46" t="s">
        <v>55</v>
      </c>
      <c r="B11" s="48">
        <v>161</v>
      </c>
      <c r="C11" s="273">
        <v>86.55913978494624</v>
      </c>
      <c r="D11" s="270">
        <v>25</v>
      </c>
      <c r="E11" s="273">
        <v>13.44086021505376</v>
      </c>
      <c r="F11" s="48">
        <v>27</v>
      </c>
      <c r="G11" s="273">
        <v>81.818181818181827</v>
      </c>
      <c r="H11" s="270">
        <v>6</v>
      </c>
      <c r="I11" s="273">
        <v>18.181818181818173</v>
      </c>
      <c r="J11" s="50"/>
      <c r="K11" s="53"/>
    </row>
    <row r="12" spans="1:11" ht="15.6" x14ac:dyDescent="0.25">
      <c r="A12" s="46" t="s">
        <v>56</v>
      </c>
      <c r="B12" s="48">
        <v>172</v>
      </c>
      <c r="C12" s="273">
        <v>86.868686868686879</v>
      </c>
      <c r="D12" s="270">
        <v>26</v>
      </c>
      <c r="E12" s="273">
        <v>13.131313131313121</v>
      </c>
      <c r="F12" s="48">
        <v>8</v>
      </c>
      <c r="G12" s="273">
        <v>80</v>
      </c>
      <c r="H12" s="270">
        <v>2</v>
      </c>
      <c r="I12" s="273">
        <v>20</v>
      </c>
      <c r="J12" s="50"/>
      <c r="K12" s="53"/>
    </row>
    <row r="13" spans="1:11" ht="46.8" x14ac:dyDescent="0.25">
      <c r="A13" s="46" t="s">
        <v>57</v>
      </c>
      <c r="B13" s="48">
        <v>13</v>
      </c>
      <c r="C13" s="273">
        <v>39.393939393939391</v>
      </c>
      <c r="D13" s="270">
        <v>20</v>
      </c>
      <c r="E13" s="273">
        <v>60.606060606060609</v>
      </c>
      <c r="F13" s="48">
        <v>1</v>
      </c>
      <c r="G13" s="273">
        <v>10</v>
      </c>
      <c r="H13" s="270">
        <v>9</v>
      </c>
      <c r="I13" s="273">
        <v>90</v>
      </c>
      <c r="J13" s="50"/>
      <c r="K13" s="53"/>
    </row>
    <row r="14" spans="1:11" ht="15.6" x14ac:dyDescent="0.25">
      <c r="A14" s="46" t="s">
        <v>58</v>
      </c>
      <c r="B14" s="48">
        <v>11</v>
      </c>
      <c r="C14" s="273">
        <v>61.111111111111114</v>
      </c>
      <c r="D14" s="270">
        <v>7</v>
      </c>
      <c r="E14" s="273">
        <v>38.888888888888886</v>
      </c>
      <c r="F14" s="48">
        <v>2</v>
      </c>
      <c r="G14" s="273">
        <v>66.666666666666657</v>
      </c>
      <c r="H14" s="270">
        <v>1</v>
      </c>
      <c r="I14" s="273">
        <v>33.333333333333343</v>
      </c>
      <c r="J14" s="50"/>
      <c r="K14" s="53"/>
    </row>
    <row r="15" spans="1:11" ht="15.6" x14ac:dyDescent="0.25">
      <c r="A15" s="46" t="s">
        <v>59</v>
      </c>
      <c r="B15" s="48">
        <v>10</v>
      </c>
      <c r="C15" s="273">
        <v>50</v>
      </c>
      <c r="D15" s="270">
        <v>10</v>
      </c>
      <c r="E15" s="273">
        <v>50</v>
      </c>
      <c r="F15" s="48">
        <v>8</v>
      </c>
      <c r="G15" s="273">
        <v>61.53846153846154</v>
      </c>
      <c r="H15" s="270">
        <v>5</v>
      </c>
      <c r="I15" s="273">
        <v>38.46153846153846</v>
      </c>
      <c r="J15" s="50"/>
      <c r="K15" s="53"/>
    </row>
    <row r="16" spans="1:11" ht="15.6" x14ac:dyDescent="0.25">
      <c r="A16" s="46" t="s">
        <v>60</v>
      </c>
      <c r="B16" s="48">
        <v>3</v>
      </c>
      <c r="C16" s="273">
        <v>75</v>
      </c>
      <c r="D16" s="270">
        <v>1</v>
      </c>
      <c r="E16" s="273">
        <v>25</v>
      </c>
      <c r="F16" s="48">
        <v>1</v>
      </c>
      <c r="G16" s="273">
        <v>50</v>
      </c>
      <c r="H16" s="270">
        <v>1</v>
      </c>
      <c r="I16" s="273">
        <v>50</v>
      </c>
      <c r="J16" s="50"/>
      <c r="K16" s="53"/>
    </row>
    <row r="17" spans="1:11" ht="15.6" x14ac:dyDescent="0.25">
      <c r="A17" s="46" t="s">
        <v>61</v>
      </c>
      <c r="B17" s="48">
        <v>28</v>
      </c>
      <c r="C17" s="273">
        <v>57.142857142857139</v>
      </c>
      <c r="D17" s="270">
        <v>21</v>
      </c>
      <c r="E17" s="273">
        <v>42.857142857142861</v>
      </c>
      <c r="F17" s="48">
        <v>12</v>
      </c>
      <c r="G17" s="273">
        <v>54.54545454545454</v>
      </c>
      <c r="H17" s="270">
        <v>10</v>
      </c>
      <c r="I17" s="273">
        <v>45.45454545454546</v>
      </c>
      <c r="J17" s="50"/>
      <c r="K17" s="53"/>
    </row>
    <row r="18" spans="1:11" ht="31.2" x14ac:dyDescent="0.25">
      <c r="A18" s="46" t="s">
        <v>62</v>
      </c>
      <c r="B18" s="48">
        <v>11</v>
      </c>
      <c r="C18" s="273">
        <v>68.75</v>
      </c>
      <c r="D18" s="270">
        <v>5</v>
      </c>
      <c r="E18" s="273">
        <v>31.25</v>
      </c>
      <c r="F18" s="48">
        <v>5</v>
      </c>
      <c r="G18" s="273">
        <v>83.333333333333343</v>
      </c>
      <c r="H18" s="270">
        <v>1</v>
      </c>
      <c r="I18" s="273">
        <v>16.666666666666657</v>
      </c>
      <c r="J18" s="50"/>
      <c r="K18" s="53"/>
    </row>
    <row r="19" spans="1:11" ht="15.6" x14ac:dyDescent="0.25">
      <c r="A19" s="46" t="s">
        <v>63</v>
      </c>
      <c r="B19" s="48">
        <v>36</v>
      </c>
      <c r="C19" s="273">
        <v>48</v>
      </c>
      <c r="D19" s="270">
        <v>39</v>
      </c>
      <c r="E19" s="273">
        <v>52</v>
      </c>
      <c r="F19" s="48">
        <v>8</v>
      </c>
      <c r="G19" s="273">
        <v>57.142857142857139</v>
      </c>
      <c r="H19" s="270">
        <v>6</v>
      </c>
      <c r="I19" s="273">
        <v>42.857142857142861</v>
      </c>
      <c r="J19" s="50"/>
      <c r="K19" s="53"/>
    </row>
    <row r="20" spans="1:11" ht="15.6" x14ac:dyDescent="0.25">
      <c r="A20" s="46" t="s">
        <v>64</v>
      </c>
      <c r="B20" s="48">
        <v>35</v>
      </c>
      <c r="C20" s="273">
        <v>27.777777777777779</v>
      </c>
      <c r="D20" s="270">
        <v>91</v>
      </c>
      <c r="E20" s="273">
        <v>72.222222222222229</v>
      </c>
      <c r="F20" s="48">
        <v>10</v>
      </c>
      <c r="G20" s="273">
        <v>30.303030303030305</v>
      </c>
      <c r="H20" s="270">
        <v>23</v>
      </c>
      <c r="I20" s="273">
        <v>69.696969696969688</v>
      </c>
      <c r="J20" s="50"/>
      <c r="K20" s="53"/>
    </row>
    <row r="21" spans="1:11" ht="15.6" x14ac:dyDescent="0.25">
      <c r="A21" s="46" t="s">
        <v>65</v>
      </c>
      <c r="B21" s="48">
        <v>10</v>
      </c>
      <c r="C21" s="273">
        <v>62.5</v>
      </c>
      <c r="D21" s="270">
        <v>6</v>
      </c>
      <c r="E21" s="273">
        <v>37.5</v>
      </c>
      <c r="F21" s="48">
        <v>2</v>
      </c>
      <c r="G21" s="273">
        <v>40</v>
      </c>
      <c r="H21" s="270">
        <v>3</v>
      </c>
      <c r="I21" s="273">
        <v>60</v>
      </c>
      <c r="J21" s="50"/>
      <c r="K21" s="53"/>
    </row>
    <row r="22" spans="1:11" ht="31.2" x14ac:dyDescent="0.25">
      <c r="A22" s="46" t="s">
        <v>66</v>
      </c>
      <c r="B22" s="48">
        <v>39</v>
      </c>
      <c r="C22" s="273">
        <v>37.864077669902912</v>
      </c>
      <c r="D22" s="270">
        <v>64</v>
      </c>
      <c r="E22" s="273">
        <v>62.135922330097088</v>
      </c>
      <c r="F22" s="48">
        <v>9</v>
      </c>
      <c r="G22" s="273">
        <v>39.130434782608695</v>
      </c>
      <c r="H22" s="270">
        <v>14</v>
      </c>
      <c r="I22" s="273">
        <v>60.869565217391305</v>
      </c>
      <c r="J22" s="50"/>
      <c r="K22" s="53"/>
    </row>
    <row r="23" spans="1:11" ht="18.75" customHeight="1" x14ac:dyDescent="0.25">
      <c r="A23" s="46" t="s">
        <v>67</v>
      </c>
      <c r="B23" s="48">
        <v>9</v>
      </c>
      <c r="C23" s="273">
        <v>32.142857142857146</v>
      </c>
      <c r="D23" s="270">
        <v>19</v>
      </c>
      <c r="E23" s="273">
        <v>67.857142857142861</v>
      </c>
      <c r="F23" s="48">
        <v>2</v>
      </c>
      <c r="G23" s="273">
        <v>20</v>
      </c>
      <c r="H23" s="270">
        <v>8</v>
      </c>
      <c r="I23" s="273">
        <v>80</v>
      </c>
      <c r="J23" s="50"/>
      <c r="K23" s="53"/>
    </row>
    <row r="24" spans="1:11" ht="15.6" x14ac:dyDescent="0.25">
      <c r="A24" s="46" t="s">
        <v>68</v>
      </c>
      <c r="B24" s="48">
        <v>15</v>
      </c>
      <c r="C24" s="273">
        <v>50</v>
      </c>
      <c r="D24" s="270">
        <v>15</v>
      </c>
      <c r="E24" s="273">
        <v>50</v>
      </c>
      <c r="F24" s="48">
        <v>3</v>
      </c>
      <c r="G24" s="273">
        <v>25</v>
      </c>
      <c r="H24" s="270">
        <v>9</v>
      </c>
      <c r="I24" s="273">
        <v>75</v>
      </c>
      <c r="J24" s="50"/>
      <c r="K24" s="53"/>
    </row>
    <row r="25" spans="1:11" ht="15.6" x14ac:dyDescent="0.25">
      <c r="A25" s="46" t="s">
        <v>69</v>
      </c>
      <c r="B25" s="48">
        <v>16</v>
      </c>
      <c r="C25" s="273">
        <v>35.555555555555557</v>
      </c>
      <c r="D25" s="270">
        <v>29</v>
      </c>
      <c r="E25" s="273">
        <v>64.444444444444443</v>
      </c>
      <c r="F25" s="48">
        <v>4</v>
      </c>
      <c r="G25" s="273">
        <v>36.363636363636367</v>
      </c>
      <c r="H25" s="270">
        <v>7</v>
      </c>
      <c r="I25" s="273">
        <v>63.636363636363633</v>
      </c>
      <c r="J25" s="50"/>
      <c r="K25" s="53"/>
    </row>
    <row r="26" spans="1:11" ht="31.2" x14ac:dyDescent="0.25">
      <c r="A26" s="46" t="s">
        <v>70</v>
      </c>
      <c r="B26" s="48">
        <v>4</v>
      </c>
      <c r="C26" s="273">
        <v>30.76923076923077</v>
      </c>
      <c r="D26" s="270">
        <v>9</v>
      </c>
      <c r="E26" s="273">
        <v>69.230769230769226</v>
      </c>
      <c r="F26" s="48">
        <v>2</v>
      </c>
      <c r="G26" s="273">
        <v>40</v>
      </c>
      <c r="H26" s="270">
        <v>3</v>
      </c>
      <c r="I26" s="273">
        <v>60</v>
      </c>
    </row>
    <row r="27" spans="1:11" ht="15.6" x14ac:dyDescent="0.25">
      <c r="A27" s="46" t="s">
        <v>71</v>
      </c>
      <c r="B27" s="48">
        <v>10</v>
      </c>
      <c r="C27" s="273">
        <v>38.461538461538467</v>
      </c>
      <c r="D27" s="270">
        <v>16</v>
      </c>
      <c r="E27" s="273">
        <v>61.538461538461533</v>
      </c>
      <c r="F27" s="48">
        <v>3</v>
      </c>
      <c r="G27" s="273">
        <v>50</v>
      </c>
      <c r="H27" s="270">
        <v>3</v>
      </c>
      <c r="I27" s="273">
        <v>50</v>
      </c>
    </row>
    <row r="28" spans="1:11" ht="15.6" x14ac:dyDescent="0.25">
      <c r="A28" s="46" t="s">
        <v>72</v>
      </c>
      <c r="B28" s="48">
        <v>18</v>
      </c>
      <c r="C28" s="273">
        <v>51.428571428571423</v>
      </c>
      <c r="D28" s="270">
        <v>17</v>
      </c>
      <c r="E28" s="273">
        <v>48.571428571428577</v>
      </c>
      <c r="F28" s="48">
        <v>6</v>
      </c>
      <c r="G28" s="273">
        <v>54.54545454545454</v>
      </c>
      <c r="H28" s="270">
        <v>5</v>
      </c>
      <c r="I28" s="273">
        <v>45.45454545454546</v>
      </c>
    </row>
    <row r="29" spans="1:11" ht="15.6" x14ac:dyDescent="0.25">
      <c r="A29" s="46" t="s">
        <v>73</v>
      </c>
      <c r="B29" s="48">
        <v>49</v>
      </c>
      <c r="C29" s="273">
        <v>64.473684210526315</v>
      </c>
      <c r="D29" s="270">
        <v>27</v>
      </c>
      <c r="E29" s="273">
        <v>35.526315789473685</v>
      </c>
      <c r="F29" s="48">
        <v>14</v>
      </c>
      <c r="G29" s="273">
        <v>66.666666666666657</v>
      </c>
      <c r="H29" s="270">
        <v>7</v>
      </c>
      <c r="I29" s="273">
        <v>33.333333333333343</v>
      </c>
    </row>
    <row r="30" spans="1:11" ht="15.6" x14ac:dyDescent="0.25">
      <c r="A30" s="46" t="s">
        <v>74</v>
      </c>
      <c r="B30" s="48">
        <v>25</v>
      </c>
      <c r="C30" s="273">
        <v>28.08988764044944</v>
      </c>
      <c r="D30" s="270">
        <v>64</v>
      </c>
      <c r="E30" s="273">
        <v>71.910112359550567</v>
      </c>
      <c r="F30" s="48">
        <v>11</v>
      </c>
      <c r="G30" s="273">
        <v>44</v>
      </c>
      <c r="H30" s="270">
        <v>14</v>
      </c>
      <c r="I30" s="273">
        <v>56</v>
      </c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5" orientation="landscape" r:id="rId1"/>
  <headerFooter alignWithMargins="0"/>
  <ignoredErrors>
    <ignoredError sqref="C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4.21875" style="108" customWidth="1"/>
    <col min="4" max="4" width="26.44140625" style="108" customWidth="1"/>
    <col min="5" max="6" width="9.109375" style="108"/>
    <col min="7" max="7" width="56.5546875" style="108" customWidth="1"/>
    <col min="8" max="16384" width="9.109375" style="108"/>
  </cols>
  <sheetData>
    <row r="1" spans="1:6" ht="42" customHeight="1" x14ac:dyDescent="0.3">
      <c r="A1" s="347" t="s">
        <v>261</v>
      </c>
      <c r="B1" s="347"/>
      <c r="C1" s="347"/>
      <c r="D1" s="347"/>
    </row>
    <row r="2" spans="1:6" ht="20.25" customHeight="1" x14ac:dyDescent="0.3">
      <c r="B2" s="347" t="s">
        <v>91</v>
      </c>
      <c r="C2" s="347"/>
      <c r="D2" s="347"/>
    </row>
    <row r="3" spans="1:6" x14ac:dyDescent="0.3">
      <c r="C3" s="348" t="s">
        <v>321</v>
      </c>
      <c r="D3" s="348"/>
    </row>
    <row r="4" spans="1:6" s="109" customFormat="1" ht="35.4" customHeight="1" x14ac:dyDescent="0.3">
      <c r="A4" s="246"/>
      <c r="B4" s="243" t="s">
        <v>92</v>
      </c>
      <c r="C4" s="244" t="s">
        <v>505</v>
      </c>
      <c r="D4" s="245" t="s">
        <v>527</v>
      </c>
    </row>
    <row r="5" spans="1:6" ht="46.8" x14ac:dyDescent="0.3">
      <c r="A5" s="110">
        <v>1</v>
      </c>
      <c r="B5" s="111" t="s">
        <v>429</v>
      </c>
      <c r="C5" s="134">
        <v>6266</v>
      </c>
      <c r="D5" s="134">
        <v>609</v>
      </c>
      <c r="F5" s="130"/>
    </row>
    <row r="6" spans="1:6" ht="31.2" x14ac:dyDescent="0.3">
      <c r="A6" s="110">
        <v>2</v>
      </c>
      <c r="B6" s="111" t="s">
        <v>430</v>
      </c>
      <c r="C6" s="134">
        <v>2726</v>
      </c>
      <c r="D6" s="134">
        <v>1396</v>
      </c>
      <c r="F6" s="130"/>
    </row>
    <row r="7" spans="1:6" ht="46.8" x14ac:dyDescent="0.3">
      <c r="A7" s="110">
        <v>3</v>
      </c>
      <c r="B7" s="111" t="s">
        <v>431</v>
      </c>
      <c r="C7" s="134">
        <v>1578</v>
      </c>
      <c r="D7" s="134">
        <v>823</v>
      </c>
      <c r="F7" s="130"/>
    </row>
    <row r="8" spans="1:6" s="112" customFormat="1" ht="62.4" x14ac:dyDescent="0.3">
      <c r="A8" s="110">
        <v>4</v>
      </c>
      <c r="B8" s="111" t="s">
        <v>432</v>
      </c>
      <c r="C8" s="134">
        <v>1094</v>
      </c>
      <c r="D8" s="134">
        <v>333</v>
      </c>
      <c r="F8" s="130"/>
    </row>
    <row r="9" spans="1:6" s="112" customFormat="1" x14ac:dyDescent="0.3">
      <c r="A9" s="110">
        <v>5</v>
      </c>
      <c r="B9" s="111" t="s">
        <v>433</v>
      </c>
      <c r="C9" s="134">
        <v>1032</v>
      </c>
      <c r="D9" s="134">
        <v>324</v>
      </c>
      <c r="F9" s="130"/>
    </row>
    <row r="10" spans="1:6" s="112" customFormat="1" x14ac:dyDescent="0.3">
      <c r="A10" s="110">
        <v>6</v>
      </c>
      <c r="B10" s="111" t="s">
        <v>434</v>
      </c>
      <c r="C10" s="134">
        <v>792</v>
      </c>
      <c r="D10" s="134">
        <v>105</v>
      </c>
      <c r="F10" s="130"/>
    </row>
    <row r="11" spans="1:6" s="112" customFormat="1" x14ac:dyDescent="0.3">
      <c r="A11" s="110">
        <v>7</v>
      </c>
      <c r="B11" s="111" t="s">
        <v>435</v>
      </c>
      <c r="C11" s="134">
        <v>746</v>
      </c>
      <c r="D11" s="134">
        <v>318</v>
      </c>
      <c r="F11" s="130"/>
    </row>
    <row r="12" spans="1:6" s="112" customFormat="1" x14ac:dyDescent="0.3">
      <c r="A12" s="110">
        <v>8</v>
      </c>
      <c r="B12" s="111" t="s">
        <v>436</v>
      </c>
      <c r="C12" s="134">
        <v>653</v>
      </c>
      <c r="D12" s="134">
        <v>266</v>
      </c>
      <c r="F12" s="130"/>
    </row>
    <row r="13" spans="1:6" s="112" customFormat="1" x14ac:dyDescent="0.3">
      <c r="A13" s="110">
        <v>9</v>
      </c>
      <c r="B13" s="111" t="s">
        <v>437</v>
      </c>
      <c r="C13" s="134">
        <v>480</v>
      </c>
      <c r="D13" s="134">
        <v>291</v>
      </c>
      <c r="F13" s="130"/>
    </row>
    <row r="14" spans="1:6" s="112" customFormat="1" ht="31.2" x14ac:dyDescent="0.3">
      <c r="A14" s="110">
        <v>10</v>
      </c>
      <c r="B14" s="111" t="s">
        <v>438</v>
      </c>
      <c r="C14" s="134">
        <v>402</v>
      </c>
      <c r="D14" s="134">
        <v>133</v>
      </c>
      <c r="F14" s="130"/>
    </row>
    <row r="15" spans="1:6" s="112" customFormat="1" ht="31.2" x14ac:dyDescent="0.3">
      <c r="A15" s="110">
        <v>11</v>
      </c>
      <c r="B15" s="111" t="s">
        <v>439</v>
      </c>
      <c r="C15" s="134">
        <v>400</v>
      </c>
      <c r="D15" s="134">
        <v>182</v>
      </c>
      <c r="F15" s="130"/>
    </row>
    <row r="16" spans="1:6" s="112" customFormat="1" x14ac:dyDescent="0.3">
      <c r="A16" s="110">
        <v>12</v>
      </c>
      <c r="B16" s="111" t="s">
        <v>440</v>
      </c>
      <c r="C16" s="134">
        <v>363</v>
      </c>
      <c r="D16" s="134">
        <v>112</v>
      </c>
      <c r="F16" s="130"/>
    </row>
    <row r="17" spans="1:6" s="112" customFormat="1" ht="31.2" x14ac:dyDescent="0.3">
      <c r="A17" s="110">
        <v>13</v>
      </c>
      <c r="B17" s="111" t="s">
        <v>441</v>
      </c>
      <c r="C17" s="134">
        <v>315</v>
      </c>
      <c r="D17" s="134">
        <v>58</v>
      </c>
      <c r="F17" s="130"/>
    </row>
    <row r="18" spans="1:6" s="112" customFormat="1" ht="31.2" x14ac:dyDescent="0.3">
      <c r="A18" s="110">
        <v>14</v>
      </c>
      <c r="B18" s="111" t="s">
        <v>443</v>
      </c>
      <c r="C18" s="134">
        <v>291</v>
      </c>
      <c r="D18" s="134">
        <v>112</v>
      </c>
      <c r="F18" s="130"/>
    </row>
    <row r="19" spans="1:6" s="112" customFormat="1" x14ac:dyDescent="0.3">
      <c r="A19" s="110">
        <v>15</v>
      </c>
      <c r="B19" s="111" t="s">
        <v>442</v>
      </c>
      <c r="C19" s="134">
        <v>284</v>
      </c>
      <c r="D19" s="134">
        <v>115</v>
      </c>
      <c r="F19" s="130"/>
    </row>
    <row r="20" spans="1:6" s="112" customFormat="1" x14ac:dyDescent="0.3">
      <c r="A20" s="110">
        <v>16</v>
      </c>
      <c r="B20" s="111" t="s">
        <v>446</v>
      </c>
      <c r="C20" s="134">
        <v>268</v>
      </c>
      <c r="D20" s="134">
        <v>98</v>
      </c>
      <c r="F20" s="130"/>
    </row>
    <row r="21" spans="1:6" s="112" customFormat="1" x14ac:dyDescent="0.3">
      <c r="A21" s="110">
        <v>17</v>
      </c>
      <c r="B21" s="111" t="s">
        <v>444</v>
      </c>
      <c r="C21" s="134">
        <v>267</v>
      </c>
      <c r="D21" s="134">
        <v>57</v>
      </c>
      <c r="F21" s="130"/>
    </row>
    <row r="22" spans="1:6" s="112" customFormat="1" x14ac:dyDescent="0.3">
      <c r="A22" s="110">
        <v>18</v>
      </c>
      <c r="B22" s="111" t="s">
        <v>445</v>
      </c>
      <c r="C22" s="134">
        <v>257</v>
      </c>
      <c r="D22" s="134">
        <v>162</v>
      </c>
      <c r="F22" s="130"/>
    </row>
    <row r="23" spans="1:6" s="112" customFormat="1" ht="31.2" x14ac:dyDescent="0.3">
      <c r="A23" s="110">
        <v>19</v>
      </c>
      <c r="B23" s="111" t="s">
        <v>447</v>
      </c>
      <c r="C23" s="134">
        <v>256</v>
      </c>
      <c r="D23" s="134">
        <v>85</v>
      </c>
      <c r="F23" s="130"/>
    </row>
    <row r="24" spans="1:6" s="112" customFormat="1" ht="31.2" x14ac:dyDescent="0.3">
      <c r="A24" s="110">
        <v>20</v>
      </c>
      <c r="B24" s="111" t="s">
        <v>448</v>
      </c>
      <c r="C24" s="134">
        <v>241</v>
      </c>
      <c r="D24" s="134">
        <v>83</v>
      </c>
      <c r="F24" s="130"/>
    </row>
    <row r="25" spans="1:6" s="112" customFormat="1" x14ac:dyDescent="0.3">
      <c r="A25" s="110">
        <v>21</v>
      </c>
      <c r="B25" s="111" t="s">
        <v>449</v>
      </c>
      <c r="C25" s="134">
        <v>235</v>
      </c>
      <c r="D25" s="134">
        <v>70</v>
      </c>
      <c r="F25" s="130"/>
    </row>
    <row r="26" spans="1:6" s="112" customFormat="1" x14ac:dyDescent="0.3">
      <c r="A26" s="110">
        <v>22</v>
      </c>
      <c r="B26" s="111" t="s">
        <v>451</v>
      </c>
      <c r="C26" s="134">
        <v>223</v>
      </c>
      <c r="D26" s="134">
        <v>67</v>
      </c>
      <c r="F26" s="130"/>
    </row>
    <row r="27" spans="1:6" s="112" customFormat="1" ht="46.8" x14ac:dyDescent="0.3">
      <c r="A27" s="110">
        <v>23</v>
      </c>
      <c r="B27" s="111" t="s">
        <v>450</v>
      </c>
      <c r="C27" s="134">
        <v>221</v>
      </c>
      <c r="D27" s="134">
        <v>59</v>
      </c>
      <c r="F27" s="130"/>
    </row>
    <row r="28" spans="1:6" s="112" customFormat="1" x14ac:dyDescent="0.3">
      <c r="A28" s="110">
        <v>24</v>
      </c>
      <c r="B28" s="111" t="s">
        <v>452</v>
      </c>
      <c r="C28" s="134">
        <v>203</v>
      </c>
      <c r="D28" s="134">
        <v>63</v>
      </c>
      <c r="F28" s="130"/>
    </row>
    <row r="29" spans="1:6" s="112" customFormat="1" ht="31.2" x14ac:dyDescent="0.3">
      <c r="A29" s="110">
        <v>25</v>
      </c>
      <c r="B29" s="111" t="s">
        <v>453</v>
      </c>
      <c r="C29" s="134">
        <v>203</v>
      </c>
      <c r="D29" s="134">
        <v>141</v>
      </c>
      <c r="F29" s="130"/>
    </row>
    <row r="30" spans="1:6" s="112" customFormat="1" x14ac:dyDescent="0.3">
      <c r="A30" s="110">
        <v>26</v>
      </c>
      <c r="B30" s="111" t="s">
        <v>456</v>
      </c>
      <c r="C30" s="134">
        <v>192</v>
      </c>
      <c r="D30" s="134">
        <v>67</v>
      </c>
      <c r="F30" s="130"/>
    </row>
    <row r="31" spans="1:6" s="112" customFormat="1" ht="31.2" x14ac:dyDescent="0.3">
      <c r="A31" s="110">
        <v>27</v>
      </c>
      <c r="B31" s="111" t="s">
        <v>454</v>
      </c>
      <c r="C31" s="134">
        <v>185</v>
      </c>
      <c r="D31" s="134">
        <v>33</v>
      </c>
      <c r="F31" s="130"/>
    </row>
    <row r="32" spans="1:6" s="112" customFormat="1" x14ac:dyDescent="0.3">
      <c r="A32" s="110">
        <v>28</v>
      </c>
      <c r="B32" s="111" t="s">
        <v>455</v>
      </c>
      <c r="C32" s="134">
        <v>185</v>
      </c>
      <c r="D32" s="134">
        <v>51</v>
      </c>
      <c r="F32" s="130"/>
    </row>
    <row r="33" spans="1:6" s="112" customFormat="1" x14ac:dyDescent="0.3">
      <c r="A33" s="110">
        <v>29</v>
      </c>
      <c r="B33" s="111" t="s">
        <v>458</v>
      </c>
      <c r="C33" s="134">
        <v>181</v>
      </c>
      <c r="D33" s="134">
        <v>78</v>
      </c>
      <c r="F33" s="130"/>
    </row>
    <row r="34" spans="1:6" s="112" customFormat="1" x14ac:dyDescent="0.3">
      <c r="A34" s="110">
        <v>30</v>
      </c>
      <c r="B34" s="111" t="s">
        <v>457</v>
      </c>
      <c r="C34" s="134">
        <v>170</v>
      </c>
      <c r="D34" s="134">
        <v>19</v>
      </c>
      <c r="F34" s="130"/>
    </row>
    <row r="35" spans="1:6" s="112" customFormat="1" x14ac:dyDescent="0.3">
      <c r="A35" s="110">
        <v>31</v>
      </c>
      <c r="B35" s="113" t="s">
        <v>459</v>
      </c>
      <c r="C35" s="134">
        <v>165</v>
      </c>
      <c r="D35" s="134">
        <v>50</v>
      </c>
      <c r="F35" s="130"/>
    </row>
    <row r="36" spans="1:6" s="112" customFormat="1" ht="31.2" x14ac:dyDescent="0.3">
      <c r="A36" s="110">
        <v>32</v>
      </c>
      <c r="B36" s="111" t="s">
        <v>462</v>
      </c>
      <c r="C36" s="134">
        <v>151</v>
      </c>
      <c r="D36" s="134">
        <v>45</v>
      </c>
      <c r="F36" s="130"/>
    </row>
    <row r="37" spans="1:6" s="112" customFormat="1" x14ac:dyDescent="0.3">
      <c r="A37" s="110">
        <v>33</v>
      </c>
      <c r="B37" s="111" t="s">
        <v>460</v>
      </c>
      <c r="C37" s="134">
        <v>147</v>
      </c>
      <c r="D37" s="134">
        <v>74</v>
      </c>
      <c r="F37" s="130"/>
    </row>
    <row r="38" spans="1:6" s="112" customFormat="1" ht="46.8" x14ac:dyDescent="0.3">
      <c r="A38" s="110">
        <v>34</v>
      </c>
      <c r="B38" s="111" t="s">
        <v>461</v>
      </c>
      <c r="C38" s="134">
        <v>138</v>
      </c>
      <c r="D38" s="134">
        <v>21</v>
      </c>
      <c r="F38" s="130"/>
    </row>
    <row r="39" spans="1:6" s="112" customFormat="1" x14ac:dyDescent="0.3">
      <c r="A39" s="110">
        <v>35</v>
      </c>
      <c r="B39" s="111" t="s">
        <v>463</v>
      </c>
      <c r="C39" s="134">
        <v>135</v>
      </c>
      <c r="D39" s="134">
        <v>34</v>
      </c>
      <c r="F39" s="130"/>
    </row>
    <row r="40" spans="1:6" s="112" customFormat="1" ht="31.2" x14ac:dyDescent="0.3">
      <c r="A40" s="110">
        <v>36</v>
      </c>
      <c r="B40" s="111" t="s">
        <v>464</v>
      </c>
      <c r="C40" s="134">
        <v>135</v>
      </c>
      <c r="D40" s="134">
        <v>27</v>
      </c>
      <c r="F40" s="130"/>
    </row>
    <row r="41" spans="1:6" x14ac:dyDescent="0.3">
      <c r="A41" s="110">
        <v>37</v>
      </c>
      <c r="B41" s="114" t="s">
        <v>465</v>
      </c>
      <c r="C41" s="115">
        <v>128</v>
      </c>
      <c r="D41" s="115">
        <v>46</v>
      </c>
      <c r="F41" s="130"/>
    </row>
    <row r="42" spans="1:6" ht="31.2" x14ac:dyDescent="0.3">
      <c r="A42" s="110">
        <v>38</v>
      </c>
      <c r="B42" s="116" t="s">
        <v>468</v>
      </c>
      <c r="C42" s="115">
        <v>123</v>
      </c>
      <c r="D42" s="115">
        <v>39</v>
      </c>
      <c r="F42" s="130"/>
    </row>
    <row r="43" spans="1:6" ht="31.2" x14ac:dyDescent="0.3">
      <c r="A43" s="110">
        <v>39</v>
      </c>
      <c r="B43" s="111" t="s">
        <v>467</v>
      </c>
      <c r="C43" s="115">
        <v>122</v>
      </c>
      <c r="D43" s="115">
        <v>30</v>
      </c>
      <c r="F43" s="130"/>
    </row>
    <row r="44" spans="1:6" x14ac:dyDescent="0.3">
      <c r="A44" s="110">
        <v>40</v>
      </c>
      <c r="B44" s="111" t="s">
        <v>466</v>
      </c>
      <c r="C44" s="115">
        <v>119</v>
      </c>
      <c r="D44" s="115">
        <v>67</v>
      </c>
      <c r="F44" s="130"/>
    </row>
    <row r="45" spans="1:6" ht="31.2" x14ac:dyDescent="0.3">
      <c r="A45" s="110">
        <v>41</v>
      </c>
      <c r="B45" s="111" t="s">
        <v>469</v>
      </c>
      <c r="C45" s="115">
        <v>112</v>
      </c>
      <c r="D45" s="115">
        <v>28</v>
      </c>
      <c r="F45" s="130"/>
    </row>
    <row r="46" spans="1:6" ht="46.8" x14ac:dyDescent="0.3">
      <c r="A46" s="110">
        <v>42</v>
      </c>
      <c r="B46" s="111" t="s">
        <v>472</v>
      </c>
      <c r="C46" s="115">
        <v>112</v>
      </c>
      <c r="D46" s="115">
        <v>38</v>
      </c>
      <c r="F46" s="130"/>
    </row>
    <row r="47" spans="1:6" ht="46.8" x14ac:dyDescent="0.3">
      <c r="A47" s="110">
        <v>43</v>
      </c>
      <c r="B47" s="117" t="s">
        <v>470</v>
      </c>
      <c r="C47" s="115">
        <v>109</v>
      </c>
      <c r="D47" s="115">
        <v>27</v>
      </c>
      <c r="F47" s="130"/>
    </row>
    <row r="48" spans="1:6" ht="31.2" x14ac:dyDescent="0.3">
      <c r="A48" s="110">
        <v>44</v>
      </c>
      <c r="B48" s="117" t="s">
        <v>471</v>
      </c>
      <c r="C48" s="115">
        <v>107</v>
      </c>
      <c r="D48" s="115">
        <v>38</v>
      </c>
      <c r="F48" s="130"/>
    </row>
    <row r="49" spans="1:6" x14ac:dyDescent="0.3">
      <c r="A49" s="110">
        <v>45</v>
      </c>
      <c r="B49" s="117" t="s">
        <v>473</v>
      </c>
      <c r="C49" s="115">
        <v>106</v>
      </c>
      <c r="D49" s="115">
        <v>61</v>
      </c>
      <c r="F49" s="130"/>
    </row>
    <row r="50" spans="1:6" ht="31.2" x14ac:dyDescent="0.3">
      <c r="A50" s="110">
        <v>46</v>
      </c>
      <c r="B50" s="117" t="s">
        <v>474</v>
      </c>
      <c r="C50" s="115">
        <v>104</v>
      </c>
      <c r="D50" s="115">
        <v>30</v>
      </c>
      <c r="F50" s="130"/>
    </row>
    <row r="51" spans="1:6" ht="31.2" x14ac:dyDescent="0.3">
      <c r="A51" s="110">
        <v>47</v>
      </c>
      <c r="B51" s="117" t="s">
        <v>476</v>
      </c>
      <c r="C51" s="115">
        <v>98</v>
      </c>
      <c r="D51" s="115">
        <v>39</v>
      </c>
      <c r="F51" s="130"/>
    </row>
    <row r="52" spans="1:6" ht="46.8" x14ac:dyDescent="0.3">
      <c r="A52" s="110">
        <v>48</v>
      </c>
      <c r="B52" s="117" t="s">
        <v>482</v>
      </c>
      <c r="C52" s="115">
        <v>94</v>
      </c>
      <c r="D52" s="115">
        <v>26</v>
      </c>
      <c r="F52" s="130"/>
    </row>
    <row r="53" spans="1:6" x14ac:dyDescent="0.3">
      <c r="A53" s="110">
        <v>49</v>
      </c>
      <c r="B53" s="117" t="s">
        <v>479</v>
      </c>
      <c r="C53" s="115">
        <v>92</v>
      </c>
      <c r="D53" s="115">
        <v>35</v>
      </c>
      <c r="F53" s="130"/>
    </row>
    <row r="54" spans="1:6" ht="46.8" x14ac:dyDescent="0.3">
      <c r="A54" s="110">
        <v>50</v>
      </c>
      <c r="B54" s="116" t="s">
        <v>475</v>
      </c>
      <c r="C54" s="115">
        <v>91</v>
      </c>
      <c r="D54" s="115">
        <v>38</v>
      </c>
      <c r="F54" s="130"/>
    </row>
    <row r="55" spans="1:6" x14ac:dyDescent="0.3">
      <c r="F55" s="130"/>
    </row>
    <row r="56" spans="1:6" x14ac:dyDescent="0.3">
      <c r="F56" s="130"/>
    </row>
    <row r="57" spans="1:6" x14ac:dyDescent="0.3">
      <c r="F57" s="130"/>
    </row>
    <row r="58" spans="1:6" x14ac:dyDescent="0.3">
      <c r="F58" s="130"/>
    </row>
    <row r="59" spans="1:6" x14ac:dyDescent="0.3">
      <c r="F59" s="130"/>
    </row>
  </sheetData>
  <mergeCells count="3">
    <mergeCell ref="A1:D1"/>
    <mergeCell ref="B2:D2"/>
    <mergeCell ref="C3:D3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4.33203125" style="118" customWidth="1"/>
    <col min="3" max="3" width="22.109375" style="108" customWidth="1"/>
    <col min="4" max="4" width="26.44140625" style="108" customWidth="1"/>
    <col min="5" max="6" width="9.109375" style="108"/>
    <col min="7" max="7" width="56.5546875" style="108" customWidth="1"/>
    <col min="8" max="16384" width="9.109375" style="108"/>
  </cols>
  <sheetData>
    <row r="1" spans="1:6" ht="57.6" customHeight="1" x14ac:dyDescent="0.3">
      <c r="A1" s="347" t="s">
        <v>267</v>
      </c>
      <c r="B1" s="347"/>
      <c r="C1" s="347"/>
      <c r="D1" s="347"/>
    </row>
    <row r="2" spans="1:6" ht="20.25" customHeight="1" x14ac:dyDescent="0.3">
      <c r="B2" s="347" t="s">
        <v>91</v>
      </c>
      <c r="C2" s="347"/>
      <c r="D2" s="347"/>
    </row>
    <row r="4" spans="1:6" s="109" customFormat="1" ht="35.4" customHeight="1" x14ac:dyDescent="0.3">
      <c r="A4" s="251"/>
      <c r="B4" s="249" t="s">
        <v>92</v>
      </c>
      <c r="C4" s="250" t="s">
        <v>501</v>
      </c>
      <c r="D4" s="248" t="s">
        <v>527</v>
      </c>
    </row>
    <row r="5" spans="1:6" x14ac:dyDescent="0.3">
      <c r="A5" s="110">
        <v>1</v>
      </c>
      <c r="B5" s="111" t="s">
        <v>430</v>
      </c>
      <c r="C5" s="134">
        <v>1874</v>
      </c>
      <c r="D5" s="134">
        <v>926</v>
      </c>
      <c r="F5" s="130"/>
    </row>
    <row r="6" spans="1:6" ht="31.2" x14ac:dyDescent="0.3">
      <c r="A6" s="110">
        <v>2</v>
      </c>
      <c r="B6" s="111" t="s">
        <v>429</v>
      </c>
      <c r="C6" s="134">
        <v>1592</v>
      </c>
      <c r="D6" s="134">
        <v>253</v>
      </c>
      <c r="F6" s="130"/>
    </row>
    <row r="7" spans="1:6" ht="46.8" x14ac:dyDescent="0.3">
      <c r="A7" s="110">
        <v>3</v>
      </c>
      <c r="B7" s="111" t="s">
        <v>431</v>
      </c>
      <c r="C7" s="134">
        <v>1037</v>
      </c>
      <c r="D7" s="134">
        <v>474</v>
      </c>
      <c r="F7" s="130"/>
    </row>
    <row r="8" spans="1:6" s="112" customFormat="1" ht="62.4" x14ac:dyDescent="0.3">
      <c r="A8" s="110">
        <v>4</v>
      </c>
      <c r="B8" s="111" t="s">
        <v>432</v>
      </c>
      <c r="C8" s="134">
        <v>887</v>
      </c>
      <c r="D8" s="134">
        <v>270</v>
      </c>
      <c r="F8" s="130"/>
    </row>
    <row r="9" spans="1:6" s="112" customFormat="1" x14ac:dyDescent="0.3">
      <c r="A9" s="110">
        <v>5</v>
      </c>
      <c r="B9" s="111" t="s">
        <v>433</v>
      </c>
      <c r="C9" s="134">
        <v>861</v>
      </c>
      <c r="D9" s="134">
        <v>242</v>
      </c>
      <c r="F9" s="130"/>
    </row>
    <row r="10" spans="1:6" s="112" customFormat="1" x14ac:dyDescent="0.3">
      <c r="A10" s="110">
        <v>6</v>
      </c>
      <c r="B10" s="111" t="s">
        <v>436</v>
      </c>
      <c r="C10" s="134">
        <v>545</v>
      </c>
      <c r="D10" s="134">
        <v>226</v>
      </c>
      <c r="F10" s="130"/>
    </row>
    <row r="11" spans="1:6" s="112" customFormat="1" x14ac:dyDescent="0.3">
      <c r="A11" s="110">
        <v>7</v>
      </c>
      <c r="B11" s="111" t="s">
        <v>437</v>
      </c>
      <c r="C11" s="134">
        <v>440</v>
      </c>
      <c r="D11" s="134">
        <v>272</v>
      </c>
      <c r="F11" s="130"/>
    </row>
    <row r="12" spans="1:6" s="112" customFormat="1" x14ac:dyDescent="0.3">
      <c r="A12" s="110">
        <v>8</v>
      </c>
      <c r="B12" s="111" t="s">
        <v>434</v>
      </c>
      <c r="C12" s="134">
        <v>423</v>
      </c>
      <c r="D12" s="134">
        <v>59</v>
      </c>
      <c r="F12" s="130"/>
    </row>
    <row r="13" spans="1:6" s="112" customFormat="1" ht="31.2" x14ac:dyDescent="0.3">
      <c r="A13" s="110">
        <v>9</v>
      </c>
      <c r="B13" s="111" t="s">
        <v>438</v>
      </c>
      <c r="C13" s="134">
        <v>316</v>
      </c>
      <c r="D13" s="134">
        <v>106</v>
      </c>
      <c r="F13" s="130"/>
    </row>
    <row r="14" spans="1:6" s="112" customFormat="1" x14ac:dyDescent="0.3">
      <c r="A14" s="110">
        <v>10</v>
      </c>
      <c r="B14" s="111" t="s">
        <v>440</v>
      </c>
      <c r="C14" s="134">
        <v>293</v>
      </c>
      <c r="D14" s="134">
        <v>77</v>
      </c>
      <c r="F14" s="130"/>
    </row>
    <row r="15" spans="1:6" s="112" customFormat="1" ht="31.2" x14ac:dyDescent="0.3">
      <c r="A15" s="110">
        <v>11</v>
      </c>
      <c r="B15" s="111" t="s">
        <v>441</v>
      </c>
      <c r="C15" s="134">
        <v>239</v>
      </c>
      <c r="D15" s="134">
        <v>48</v>
      </c>
      <c r="F15" s="130"/>
    </row>
    <row r="16" spans="1:6" s="112" customFormat="1" x14ac:dyDescent="0.3">
      <c r="A16" s="110">
        <v>12</v>
      </c>
      <c r="B16" s="111" t="s">
        <v>442</v>
      </c>
      <c r="C16" s="134">
        <v>168</v>
      </c>
      <c r="D16" s="134">
        <v>54</v>
      </c>
      <c r="F16" s="130"/>
    </row>
    <row r="17" spans="1:6" s="112" customFormat="1" x14ac:dyDescent="0.3">
      <c r="A17" s="110">
        <v>13</v>
      </c>
      <c r="B17" s="111" t="s">
        <v>435</v>
      </c>
      <c r="C17" s="134">
        <v>151</v>
      </c>
      <c r="D17" s="134">
        <v>66</v>
      </c>
      <c r="F17" s="130"/>
    </row>
    <row r="18" spans="1:6" s="112" customFormat="1" x14ac:dyDescent="0.3">
      <c r="A18" s="110">
        <v>14</v>
      </c>
      <c r="B18" s="111" t="s">
        <v>449</v>
      </c>
      <c r="C18" s="134">
        <v>147</v>
      </c>
      <c r="D18" s="134">
        <v>42</v>
      </c>
      <c r="F18" s="130"/>
    </row>
    <row r="19" spans="1:6" s="112" customFormat="1" ht="31.2" x14ac:dyDescent="0.3">
      <c r="A19" s="110">
        <v>15</v>
      </c>
      <c r="B19" s="111" t="s">
        <v>450</v>
      </c>
      <c r="C19" s="134">
        <v>140</v>
      </c>
      <c r="D19" s="134">
        <v>39</v>
      </c>
      <c r="F19" s="130"/>
    </row>
    <row r="20" spans="1:6" s="112" customFormat="1" ht="31.2" x14ac:dyDescent="0.3">
      <c r="A20" s="110">
        <v>16</v>
      </c>
      <c r="B20" s="111" t="s">
        <v>462</v>
      </c>
      <c r="C20" s="134">
        <v>134</v>
      </c>
      <c r="D20" s="134">
        <v>39</v>
      </c>
      <c r="F20" s="130"/>
    </row>
    <row r="21" spans="1:6" s="112" customFormat="1" x14ac:dyDescent="0.3">
      <c r="A21" s="110">
        <v>17</v>
      </c>
      <c r="B21" s="111" t="s">
        <v>458</v>
      </c>
      <c r="C21" s="134">
        <v>132</v>
      </c>
      <c r="D21" s="134">
        <v>55</v>
      </c>
      <c r="F21" s="130"/>
    </row>
    <row r="22" spans="1:6" s="112" customFormat="1" x14ac:dyDescent="0.3">
      <c r="A22" s="110">
        <v>18</v>
      </c>
      <c r="B22" s="111" t="s">
        <v>446</v>
      </c>
      <c r="C22" s="134">
        <v>127</v>
      </c>
      <c r="D22" s="134">
        <v>58</v>
      </c>
      <c r="F22" s="130"/>
    </row>
    <row r="23" spans="1:6" s="112" customFormat="1" x14ac:dyDescent="0.3">
      <c r="A23" s="110">
        <v>19</v>
      </c>
      <c r="B23" s="111" t="s">
        <v>444</v>
      </c>
      <c r="C23" s="134">
        <v>124</v>
      </c>
      <c r="D23" s="134">
        <v>24</v>
      </c>
      <c r="F23" s="130"/>
    </row>
    <row r="24" spans="1:6" s="112" customFormat="1" ht="31.2" x14ac:dyDescent="0.3">
      <c r="A24" s="110">
        <v>20</v>
      </c>
      <c r="B24" s="111" t="s">
        <v>468</v>
      </c>
      <c r="C24" s="134">
        <v>115</v>
      </c>
      <c r="D24" s="134">
        <v>35</v>
      </c>
      <c r="F24" s="130"/>
    </row>
    <row r="25" spans="1:6" s="112" customFormat="1" ht="31.2" x14ac:dyDescent="0.3">
      <c r="A25" s="110">
        <v>21</v>
      </c>
      <c r="B25" s="111" t="s">
        <v>447</v>
      </c>
      <c r="C25" s="134">
        <v>112</v>
      </c>
      <c r="D25" s="134">
        <v>39</v>
      </c>
      <c r="F25" s="130"/>
    </row>
    <row r="26" spans="1:6" s="112" customFormat="1" ht="31.2" x14ac:dyDescent="0.3">
      <c r="A26" s="110">
        <v>22</v>
      </c>
      <c r="B26" s="111" t="s">
        <v>443</v>
      </c>
      <c r="C26" s="134">
        <v>109</v>
      </c>
      <c r="D26" s="134">
        <v>34</v>
      </c>
      <c r="F26" s="130"/>
    </row>
    <row r="27" spans="1:6" s="112" customFormat="1" x14ac:dyDescent="0.3">
      <c r="A27" s="110">
        <v>23</v>
      </c>
      <c r="B27" s="111" t="s">
        <v>455</v>
      </c>
      <c r="C27" s="134">
        <v>108</v>
      </c>
      <c r="D27" s="134">
        <v>28</v>
      </c>
      <c r="F27" s="130"/>
    </row>
    <row r="28" spans="1:6" s="112" customFormat="1" ht="31.2" x14ac:dyDescent="0.3">
      <c r="A28" s="110">
        <v>24</v>
      </c>
      <c r="B28" s="111" t="s">
        <v>464</v>
      </c>
      <c r="C28" s="134">
        <v>106</v>
      </c>
      <c r="D28" s="134">
        <v>19</v>
      </c>
      <c r="F28" s="130"/>
    </row>
    <row r="29" spans="1:6" s="112" customFormat="1" x14ac:dyDescent="0.3">
      <c r="A29" s="110">
        <v>25</v>
      </c>
      <c r="B29" s="111" t="s">
        <v>445</v>
      </c>
      <c r="C29" s="134">
        <v>97</v>
      </c>
      <c r="D29" s="134">
        <v>39</v>
      </c>
      <c r="F29" s="130"/>
    </row>
    <row r="30" spans="1:6" s="112" customFormat="1" ht="31.2" x14ac:dyDescent="0.3">
      <c r="A30" s="110">
        <v>26</v>
      </c>
      <c r="B30" s="111" t="s">
        <v>454</v>
      </c>
      <c r="C30" s="134">
        <v>93</v>
      </c>
      <c r="D30" s="134">
        <v>17</v>
      </c>
      <c r="F30" s="130"/>
    </row>
    <row r="31" spans="1:6" s="112" customFormat="1" ht="46.8" x14ac:dyDescent="0.3">
      <c r="A31" s="110">
        <v>27</v>
      </c>
      <c r="B31" s="111" t="s">
        <v>461</v>
      </c>
      <c r="C31" s="134">
        <v>93</v>
      </c>
      <c r="D31" s="134">
        <v>12</v>
      </c>
      <c r="F31" s="130"/>
    </row>
    <row r="32" spans="1:6" s="112" customFormat="1" ht="31.2" x14ac:dyDescent="0.3">
      <c r="A32" s="110">
        <v>28</v>
      </c>
      <c r="B32" s="111" t="s">
        <v>439</v>
      </c>
      <c r="C32" s="134">
        <v>91</v>
      </c>
      <c r="D32" s="134">
        <v>37</v>
      </c>
      <c r="F32" s="130"/>
    </row>
    <row r="33" spans="1:6" s="112" customFormat="1" x14ac:dyDescent="0.3">
      <c r="A33" s="110">
        <v>29</v>
      </c>
      <c r="B33" s="111" t="s">
        <v>456</v>
      </c>
      <c r="C33" s="134">
        <v>84</v>
      </c>
      <c r="D33" s="134">
        <v>25</v>
      </c>
      <c r="F33" s="130"/>
    </row>
    <row r="34" spans="1:6" s="112" customFormat="1" ht="46.8" x14ac:dyDescent="0.3">
      <c r="A34" s="110">
        <v>30</v>
      </c>
      <c r="B34" s="111" t="s">
        <v>475</v>
      </c>
      <c r="C34" s="134">
        <v>84</v>
      </c>
      <c r="D34" s="134">
        <v>34</v>
      </c>
      <c r="F34" s="130"/>
    </row>
    <row r="35" spans="1:6" s="112" customFormat="1" ht="31.2" x14ac:dyDescent="0.3">
      <c r="A35" s="110">
        <v>31</v>
      </c>
      <c r="B35" s="113" t="s">
        <v>476</v>
      </c>
      <c r="C35" s="134">
        <v>83</v>
      </c>
      <c r="D35" s="134">
        <v>35</v>
      </c>
      <c r="F35" s="130"/>
    </row>
    <row r="36" spans="1:6" s="112" customFormat="1" ht="31.2" x14ac:dyDescent="0.3">
      <c r="A36" s="110">
        <v>32</v>
      </c>
      <c r="B36" s="111" t="s">
        <v>448</v>
      </c>
      <c r="C36" s="134">
        <v>82</v>
      </c>
      <c r="D36" s="134">
        <v>30</v>
      </c>
      <c r="F36" s="130"/>
    </row>
    <row r="37" spans="1:6" s="112" customFormat="1" ht="31.2" x14ac:dyDescent="0.3">
      <c r="A37" s="110">
        <v>33</v>
      </c>
      <c r="B37" s="111" t="s">
        <v>467</v>
      </c>
      <c r="C37" s="134">
        <v>80</v>
      </c>
      <c r="D37" s="134">
        <v>19</v>
      </c>
      <c r="F37" s="130"/>
    </row>
    <row r="38" spans="1:6" s="112" customFormat="1" x14ac:dyDescent="0.3">
      <c r="A38" s="110">
        <v>34</v>
      </c>
      <c r="B38" s="111" t="s">
        <v>463</v>
      </c>
      <c r="C38" s="134">
        <v>79</v>
      </c>
      <c r="D38" s="134">
        <v>19</v>
      </c>
      <c r="F38" s="130"/>
    </row>
    <row r="39" spans="1:6" s="112" customFormat="1" ht="31.2" x14ac:dyDescent="0.3">
      <c r="A39" s="110">
        <v>35</v>
      </c>
      <c r="B39" s="111" t="s">
        <v>469</v>
      </c>
      <c r="C39" s="134">
        <v>75</v>
      </c>
      <c r="D39" s="134">
        <v>20</v>
      </c>
      <c r="F39" s="130"/>
    </row>
    <row r="40" spans="1:6" s="112" customFormat="1" x14ac:dyDescent="0.3">
      <c r="A40" s="110">
        <v>36</v>
      </c>
      <c r="B40" s="111" t="s">
        <v>451</v>
      </c>
      <c r="C40" s="134">
        <v>69</v>
      </c>
      <c r="D40" s="134">
        <v>19</v>
      </c>
      <c r="F40" s="130"/>
    </row>
    <row r="41" spans="1:6" ht="31.2" x14ac:dyDescent="0.3">
      <c r="A41" s="110">
        <v>37</v>
      </c>
      <c r="B41" s="114" t="s">
        <v>477</v>
      </c>
      <c r="C41" s="115">
        <v>68</v>
      </c>
      <c r="D41" s="115">
        <v>32</v>
      </c>
      <c r="F41" s="130"/>
    </row>
    <row r="42" spans="1:6" ht="31.2" x14ac:dyDescent="0.3">
      <c r="A42" s="110">
        <v>38</v>
      </c>
      <c r="B42" s="116" t="s">
        <v>478</v>
      </c>
      <c r="C42" s="115">
        <v>65</v>
      </c>
      <c r="D42" s="115">
        <v>17</v>
      </c>
      <c r="F42" s="130"/>
    </row>
    <row r="43" spans="1:6" x14ac:dyDescent="0.3">
      <c r="A43" s="110">
        <v>39</v>
      </c>
      <c r="B43" s="111" t="s">
        <v>460</v>
      </c>
      <c r="C43" s="115">
        <v>64</v>
      </c>
      <c r="D43" s="115">
        <v>38</v>
      </c>
      <c r="F43" s="130"/>
    </row>
    <row r="44" spans="1:6" ht="46.8" x14ac:dyDescent="0.3">
      <c r="A44" s="110">
        <v>40</v>
      </c>
      <c r="B44" s="111" t="s">
        <v>470</v>
      </c>
      <c r="C44" s="115">
        <v>64</v>
      </c>
      <c r="D44" s="115">
        <v>18</v>
      </c>
      <c r="F44" s="130"/>
    </row>
    <row r="45" spans="1:6" x14ac:dyDescent="0.3">
      <c r="A45" s="110">
        <v>41</v>
      </c>
      <c r="B45" s="111" t="s">
        <v>466</v>
      </c>
      <c r="C45" s="115">
        <v>61</v>
      </c>
      <c r="D45" s="115">
        <v>24</v>
      </c>
      <c r="F45" s="130"/>
    </row>
    <row r="46" spans="1:6" ht="46.8" x14ac:dyDescent="0.3">
      <c r="A46" s="110">
        <v>42</v>
      </c>
      <c r="B46" s="111" t="s">
        <v>472</v>
      </c>
      <c r="C46" s="115">
        <v>57</v>
      </c>
      <c r="D46" s="115">
        <v>25</v>
      </c>
      <c r="F46" s="130"/>
    </row>
    <row r="47" spans="1:6" ht="31.2" x14ac:dyDescent="0.3">
      <c r="A47" s="110">
        <v>43</v>
      </c>
      <c r="B47" s="117" t="s">
        <v>453</v>
      </c>
      <c r="C47" s="115">
        <v>56</v>
      </c>
      <c r="D47" s="115">
        <v>39</v>
      </c>
      <c r="F47" s="130"/>
    </row>
    <row r="48" spans="1:6" x14ac:dyDescent="0.3">
      <c r="A48" s="110">
        <v>44</v>
      </c>
      <c r="B48" s="117" t="s">
        <v>473</v>
      </c>
      <c r="C48" s="115">
        <v>56</v>
      </c>
      <c r="D48" s="115">
        <v>39</v>
      </c>
      <c r="F48" s="130"/>
    </row>
    <row r="49" spans="1:6" x14ac:dyDescent="0.3">
      <c r="A49" s="110">
        <v>45</v>
      </c>
      <c r="B49" s="117" t="s">
        <v>479</v>
      </c>
      <c r="C49" s="115">
        <v>55</v>
      </c>
      <c r="D49" s="115">
        <v>21</v>
      </c>
      <c r="F49" s="130"/>
    </row>
    <row r="50" spans="1:6" ht="46.8" x14ac:dyDescent="0.3">
      <c r="A50" s="110">
        <v>46</v>
      </c>
      <c r="B50" s="117" t="s">
        <v>482</v>
      </c>
      <c r="C50" s="115">
        <v>54</v>
      </c>
      <c r="D50" s="115">
        <v>14</v>
      </c>
      <c r="F50" s="130"/>
    </row>
    <row r="51" spans="1:6" ht="46.8" x14ac:dyDescent="0.3">
      <c r="A51" s="110">
        <v>47</v>
      </c>
      <c r="B51" s="117" t="s">
        <v>508</v>
      </c>
      <c r="C51" s="115">
        <v>54</v>
      </c>
      <c r="D51" s="115">
        <v>14</v>
      </c>
      <c r="F51" s="130"/>
    </row>
    <row r="52" spans="1:6" x14ac:dyDescent="0.3">
      <c r="A52" s="110">
        <v>48</v>
      </c>
      <c r="B52" s="117" t="s">
        <v>452</v>
      </c>
      <c r="C52" s="115">
        <v>53</v>
      </c>
      <c r="D52" s="115">
        <v>23</v>
      </c>
      <c r="F52" s="130"/>
    </row>
    <row r="53" spans="1:6" ht="31.2" x14ac:dyDescent="0.3">
      <c r="A53" s="110">
        <v>49</v>
      </c>
      <c r="B53" s="117" t="s">
        <v>509</v>
      </c>
      <c r="C53" s="115">
        <v>52</v>
      </c>
      <c r="D53" s="115">
        <v>13</v>
      </c>
      <c r="F53" s="130"/>
    </row>
    <row r="54" spans="1:6" x14ac:dyDescent="0.3">
      <c r="A54" s="110">
        <v>50</v>
      </c>
      <c r="B54" s="116" t="s">
        <v>490</v>
      </c>
      <c r="C54" s="115">
        <v>52</v>
      </c>
      <c r="D54" s="115">
        <v>10</v>
      </c>
      <c r="F54" s="13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4.33203125" style="118" customWidth="1"/>
    <col min="3" max="3" width="22.109375" style="108" customWidth="1"/>
    <col min="4" max="4" width="26.44140625" style="108" customWidth="1"/>
    <col min="5" max="6" width="9.109375" style="108"/>
    <col min="7" max="7" width="56.5546875" style="108" customWidth="1"/>
    <col min="8" max="16384" width="9.109375" style="108"/>
  </cols>
  <sheetData>
    <row r="1" spans="1:6" ht="63.6" customHeight="1" x14ac:dyDescent="0.3">
      <c r="A1" s="347" t="s">
        <v>268</v>
      </c>
      <c r="B1" s="347"/>
      <c r="C1" s="347"/>
      <c r="D1" s="347"/>
    </row>
    <row r="2" spans="1:6" ht="20.25" customHeight="1" x14ac:dyDescent="0.3">
      <c r="B2" s="347" t="s">
        <v>91</v>
      </c>
      <c r="C2" s="347"/>
      <c r="D2" s="347"/>
    </row>
    <row r="3" spans="1:6" ht="9.75" customHeight="1" x14ac:dyDescent="0.3"/>
    <row r="4" spans="1:6" s="109" customFormat="1" ht="35.4" customHeight="1" x14ac:dyDescent="0.3">
      <c r="A4" s="251"/>
      <c r="B4" s="249" t="s">
        <v>92</v>
      </c>
      <c r="C4" s="250" t="s">
        <v>501</v>
      </c>
      <c r="D4" s="248" t="s">
        <v>527</v>
      </c>
    </row>
    <row r="5" spans="1:6" ht="31.2" x14ac:dyDescent="0.3">
      <c r="A5" s="110">
        <v>1</v>
      </c>
      <c r="B5" s="111" t="s">
        <v>429</v>
      </c>
      <c r="C5" s="134">
        <v>4674</v>
      </c>
      <c r="D5" s="134">
        <v>356</v>
      </c>
      <c r="F5" s="130"/>
    </row>
    <row r="6" spans="1:6" x14ac:dyDescent="0.3">
      <c r="A6" s="110">
        <v>2</v>
      </c>
      <c r="B6" s="111" t="s">
        <v>430</v>
      </c>
      <c r="C6" s="134">
        <v>852</v>
      </c>
      <c r="D6" s="134">
        <v>470</v>
      </c>
      <c r="F6" s="130"/>
    </row>
    <row r="7" spans="1:6" x14ac:dyDescent="0.3">
      <c r="A7" s="110">
        <v>3</v>
      </c>
      <c r="B7" s="111" t="s">
        <v>435</v>
      </c>
      <c r="C7" s="134">
        <v>595</v>
      </c>
      <c r="D7" s="134">
        <v>252</v>
      </c>
      <c r="F7" s="130"/>
    </row>
    <row r="8" spans="1:6" s="112" customFormat="1" ht="46.8" x14ac:dyDescent="0.3">
      <c r="A8" s="110">
        <v>4</v>
      </c>
      <c r="B8" s="111" t="s">
        <v>431</v>
      </c>
      <c r="C8" s="134">
        <v>541</v>
      </c>
      <c r="D8" s="134">
        <v>349</v>
      </c>
      <c r="F8" s="130"/>
    </row>
    <row r="9" spans="1:6" s="112" customFormat="1" x14ac:dyDescent="0.3">
      <c r="A9" s="110">
        <v>5</v>
      </c>
      <c r="B9" s="111" t="s">
        <v>434</v>
      </c>
      <c r="C9" s="134">
        <v>369</v>
      </c>
      <c r="D9" s="134">
        <v>46</v>
      </c>
      <c r="F9" s="130"/>
    </row>
    <row r="10" spans="1:6" s="112" customFormat="1" ht="31.2" x14ac:dyDescent="0.3">
      <c r="A10" s="110">
        <v>6</v>
      </c>
      <c r="B10" s="111" t="s">
        <v>439</v>
      </c>
      <c r="C10" s="134">
        <v>309</v>
      </c>
      <c r="D10" s="134">
        <v>145</v>
      </c>
      <c r="F10" s="130"/>
    </row>
    <row r="11" spans="1:6" s="112" customFormat="1" ht="62.4" x14ac:dyDescent="0.3">
      <c r="A11" s="110">
        <v>7</v>
      </c>
      <c r="B11" s="111" t="s">
        <v>432</v>
      </c>
      <c r="C11" s="134">
        <v>207</v>
      </c>
      <c r="D11" s="134">
        <v>63</v>
      </c>
      <c r="F11" s="130"/>
    </row>
    <row r="12" spans="1:6" s="112" customFormat="1" ht="31.2" x14ac:dyDescent="0.3">
      <c r="A12" s="110">
        <v>8</v>
      </c>
      <c r="B12" s="111" t="s">
        <v>443</v>
      </c>
      <c r="C12" s="134">
        <v>182</v>
      </c>
      <c r="D12" s="134">
        <v>78</v>
      </c>
      <c r="F12" s="130"/>
    </row>
    <row r="13" spans="1:6" s="112" customFormat="1" x14ac:dyDescent="0.3">
      <c r="A13" s="110">
        <v>9</v>
      </c>
      <c r="B13" s="111" t="s">
        <v>433</v>
      </c>
      <c r="C13" s="134">
        <v>171</v>
      </c>
      <c r="D13" s="134">
        <v>82</v>
      </c>
      <c r="F13" s="130"/>
    </row>
    <row r="14" spans="1:6" s="112" customFormat="1" x14ac:dyDescent="0.3">
      <c r="A14" s="110">
        <v>10</v>
      </c>
      <c r="B14" s="111" t="s">
        <v>457</v>
      </c>
      <c r="C14" s="134">
        <v>161</v>
      </c>
      <c r="D14" s="134">
        <v>16</v>
      </c>
      <c r="F14" s="130"/>
    </row>
    <row r="15" spans="1:6" s="112" customFormat="1" x14ac:dyDescent="0.3">
      <c r="A15" s="110">
        <v>11</v>
      </c>
      <c r="B15" s="111" t="s">
        <v>445</v>
      </c>
      <c r="C15" s="134">
        <v>160</v>
      </c>
      <c r="D15" s="134">
        <v>123</v>
      </c>
      <c r="F15" s="130"/>
    </row>
    <row r="16" spans="1:6" s="112" customFormat="1" ht="31.2" x14ac:dyDescent="0.3">
      <c r="A16" s="110">
        <v>12</v>
      </c>
      <c r="B16" s="111" t="s">
        <v>448</v>
      </c>
      <c r="C16" s="134">
        <v>159</v>
      </c>
      <c r="D16" s="134">
        <v>53</v>
      </c>
      <c r="F16" s="130"/>
    </row>
    <row r="17" spans="1:6" s="112" customFormat="1" x14ac:dyDescent="0.3">
      <c r="A17" s="110">
        <v>13</v>
      </c>
      <c r="B17" s="111" t="s">
        <v>451</v>
      </c>
      <c r="C17" s="134">
        <v>154</v>
      </c>
      <c r="D17" s="134">
        <v>48</v>
      </c>
      <c r="F17" s="130"/>
    </row>
    <row r="18" spans="1:6" s="112" customFormat="1" x14ac:dyDescent="0.3">
      <c r="A18" s="110">
        <v>14</v>
      </c>
      <c r="B18" s="111" t="s">
        <v>452</v>
      </c>
      <c r="C18" s="134">
        <v>150</v>
      </c>
      <c r="D18" s="134">
        <v>40</v>
      </c>
      <c r="F18" s="130"/>
    </row>
    <row r="19" spans="1:6" s="112" customFormat="1" ht="31.2" x14ac:dyDescent="0.3">
      <c r="A19" s="110">
        <v>15</v>
      </c>
      <c r="B19" s="111" t="s">
        <v>453</v>
      </c>
      <c r="C19" s="134">
        <v>147</v>
      </c>
      <c r="D19" s="134">
        <v>102</v>
      </c>
      <c r="F19" s="130"/>
    </row>
    <row r="20" spans="1:6" s="112" customFormat="1" ht="31.2" x14ac:dyDescent="0.3">
      <c r="A20" s="110">
        <v>16</v>
      </c>
      <c r="B20" s="111" t="s">
        <v>447</v>
      </c>
      <c r="C20" s="134">
        <v>144</v>
      </c>
      <c r="D20" s="134">
        <v>46</v>
      </c>
      <c r="F20" s="130"/>
    </row>
    <row r="21" spans="1:6" s="112" customFormat="1" x14ac:dyDescent="0.3">
      <c r="A21" s="110">
        <v>17</v>
      </c>
      <c r="B21" s="111" t="s">
        <v>444</v>
      </c>
      <c r="C21" s="134">
        <v>143</v>
      </c>
      <c r="D21" s="134">
        <v>33</v>
      </c>
      <c r="F21" s="130"/>
    </row>
    <row r="22" spans="1:6" s="112" customFormat="1" x14ac:dyDescent="0.3">
      <c r="A22" s="110">
        <v>18</v>
      </c>
      <c r="B22" s="111" t="s">
        <v>446</v>
      </c>
      <c r="C22" s="134">
        <v>141</v>
      </c>
      <c r="D22" s="134">
        <v>40</v>
      </c>
      <c r="F22" s="130"/>
    </row>
    <row r="23" spans="1:6" s="112" customFormat="1" x14ac:dyDescent="0.3">
      <c r="A23" s="110">
        <v>19</v>
      </c>
      <c r="B23" s="111" t="s">
        <v>442</v>
      </c>
      <c r="C23" s="134">
        <v>116</v>
      </c>
      <c r="D23" s="134">
        <v>61</v>
      </c>
      <c r="F23" s="130"/>
    </row>
    <row r="24" spans="1:6" s="112" customFormat="1" x14ac:dyDescent="0.3">
      <c r="A24" s="110">
        <v>20</v>
      </c>
      <c r="B24" s="111" t="s">
        <v>459</v>
      </c>
      <c r="C24" s="134">
        <v>115</v>
      </c>
      <c r="D24" s="134">
        <v>32</v>
      </c>
      <c r="F24" s="130"/>
    </row>
    <row r="25" spans="1:6" s="112" customFormat="1" x14ac:dyDescent="0.3">
      <c r="A25" s="110">
        <v>21</v>
      </c>
      <c r="B25" s="111" t="s">
        <v>436</v>
      </c>
      <c r="C25" s="134">
        <v>108</v>
      </c>
      <c r="D25" s="134">
        <v>40</v>
      </c>
      <c r="F25" s="130"/>
    </row>
    <row r="26" spans="1:6" s="112" customFormat="1" x14ac:dyDescent="0.3">
      <c r="A26" s="110">
        <v>22</v>
      </c>
      <c r="B26" s="111" t="s">
        <v>456</v>
      </c>
      <c r="C26" s="134">
        <v>108</v>
      </c>
      <c r="D26" s="134">
        <v>42</v>
      </c>
      <c r="F26" s="130"/>
    </row>
    <row r="27" spans="1:6" s="112" customFormat="1" x14ac:dyDescent="0.3">
      <c r="A27" s="110">
        <v>23</v>
      </c>
      <c r="B27" s="111" t="s">
        <v>465</v>
      </c>
      <c r="C27" s="134">
        <v>101</v>
      </c>
      <c r="D27" s="134">
        <v>39</v>
      </c>
      <c r="F27" s="130"/>
    </row>
    <row r="28" spans="1:6" s="112" customFormat="1" ht="31.2" x14ac:dyDescent="0.3">
      <c r="A28" s="110">
        <v>24</v>
      </c>
      <c r="B28" s="111" t="s">
        <v>454</v>
      </c>
      <c r="C28" s="134">
        <v>92</v>
      </c>
      <c r="D28" s="134">
        <v>16</v>
      </c>
      <c r="F28" s="130"/>
    </row>
    <row r="29" spans="1:6" s="112" customFormat="1" x14ac:dyDescent="0.3">
      <c r="A29" s="110">
        <v>25</v>
      </c>
      <c r="B29" s="111" t="s">
        <v>449</v>
      </c>
      <c r="C29" s="134">
        <v>88</v>
      </c>
      <c r="D29" s="134">
        <v>28</v>
      </c>
      <c r="F29" s="130"/>
    </row>
    <row r="30" spans="1:6" s="112" customFormat="1" ht="31.2" x14ac:dyDescent="0.3">
      <c r="A30" s="110">
        <v>26</v>
      </c>
      <c r="B30" s="111" t="s">
        <v>438</v>
      </c>
      <c r="C30" s="134">
        <v>86</v>
      </c>
      <c r="D30" s="134">
        <v>27</v>
      </c>
      <c r="F30" s="130"/>
    </row>
    <row r="31" spans="1:6" s="112" customFormat="1" x14ac:dyDescent="0.3">
      <c r="A31" s="110">
        <v>27</v>
      </c>
      <c r="B31" s="111" t="s">
        <v>460</v>
      </c>
      <c r="C31" s="134">
        <v>83</v>
      </c>
      <c r="D31" s="134">
        <v>36</v>
      </c>
      <c r="F31" s="130"/>
    </row>
    <row r="32" spans="1:6" s="112" customFormat="1" ht="31.2" x14ac:dyDescent="0.3">
      <c r="A32" s="110">
        <v>28</v>
      </c>
      <c r="B32" s="111" t="s">
        <v>450</v>
      </c>
      <c r="C32" s="134">
        <v>81</v>
      </c>
      <c r="D32" s="134">
        <v>20</v>
      </c>
      <c r="F32" s="130"/>
    </row>
    <row r="33" spans="1:6" s="112" customFormat="1" x14ac:dyDescent="0.3">
      <c r="A33" s="110">
        <v>29</v>
      </c>
      <c r="B33" s="111" t="s">
        <v>455</v>
      </c>
      <c r="C33" s="134">
        <v>77</v>
      </c>
      <c r="D33" s="134">
        <v>23</v>
      </c>
      <c r="F33" s="130"/>
    </row>
    <row r="34" spans="1:6" s="112" customFormat="1" ht="31.2" x14ac:dyDescent="0.3">
      <c r="A34" s="110">
        <v>30</v>
      </c>
      <c r="B34" s="111" t="s">
        <v>441</v>
      </c>
      <c r="C34" s="134">
        <v>76</v>
      </c>
      <c r="D34" s="134">
        <v>10</v>
      </c>
      <c r="F34" s="130"/>
    </row>
    <row r="35" spans="1:6" s="112" customFormat="1" ht="31.2" x14ac:dyDescent="0.3">
      <c r="A35" s="110">
        <v>31</v>
      </c>
      <c r="B35" s="113" t="s">
        <v>474</v>
      </c>
      <c r="C35" s="134">
        <v>74</v>
      </c>
      <c r="D35" s="134">
        <v>22</v>
      </c>
      <c r="F35" s="130"/>
    </row>
    <row r="36" spans="1:6" s="112" customFormat="1" x14ac:dyDescent="0.3">
      <c r="A36" s="110">
        <v>32</v>
      </c>
      <c r="B36" s="111" t="s">
        <v>440</v>
      </c>
      <c r="C36" s="134">
        <v>70</v>
      </c>
      <c r="D36" s="134">
        <v>35</v>
      </c>
      <c r="F36" s="130"/>
    </row>
    <row r="37" spans="1:6" s="112" customFormat="1" ht="31.2" x14ac:dyDescent="0.3">
      <c r="A37" s="110">
        <v>33</v>
      </c>
      <c r="B37" s="111" t="s">
        <v>471</v>
      </c>
      <c r="C37" s="134">
        <v>63</v>
      </c>
      <c r="D37" s="134">
        <v>24</v>
      </c>
      <c r="F37" s="130"/>
    </row>
    <row r="38" spans="1:6" s="112" customFormat="1" x14ac:dyDescent="0.3">
      <c r="A38" s="110">
        <v>34</v>
      </c>
      <c r="B38" s="111" t="s">
        <v>466</v>
      </c>
      <c r="C38" s="134">
        <v>58</v>
      </c>
      <c r="D38" s="134">
        <v>43</v>
      </c>
      <c r="F38" s="130"/>
    </row>
    <row r="39" spans="1:6" s="112" customFormat="1" x14ac:dyDescent="0.3">
      <c r="A39" s="110">
        <v>35</v>
      </c>
      <c r="B39" s="111" t="s">
        <v>463</v>
      </c>
      <c r="C39" s="134">
        <v>56</v>
      </c>
      <c r="D39" s="134">
        <v>15</v>
      </c>
      <c r="F39" s="130"/>
    </row>
    <row r="40" spans="1:6" s="112" customFormat="1" ht="46.8" x14ac:dyDescent="0.3">
      <c r="A40" s="110">
        <v>36</v>
      </c>
      <c r="B40" s="111" t="s">
        <v>472</v>
      </c>
      <c r="C40" s="134">
        <v>55</v>
      </c>
      <c r="D40" s="134">
        <v>13</v>
      </c>
      <c r="F40" s="130"/>
    </row>
    <row r="41" spans="1:6" x14ac:dyDescent="0.3">
      <c r="A41" s="110">
        <v>37</v>
      </c>
      <c r="B41" s="114" t="s">
        <v>473</v>
      </c>
      <c r="C41" s="115">
        <v>50</v>
      </c>
      <c r="D41" s="115">
        <v>22</v>
      </c>
      <c r="F41" s="130"/>
    </row>
    <row r="42" spans="1:6" x14ac:dyDescent="0.3">
      <c r="A42" s="110">
        <v>38</v>
      </c>
      <c r="B42" s="116" t="s">
        <v>458</v>
      </c>
      <c r="C42" s="115">
        <v>49</v>
      </c>
      <c r="D42" s="115">
        <v>23</v>
      </c>
      <c r="F42" s="130"/>
    </row>
    <row r="43" spans="1:6" x14ac:dyDescent="0.3">
      <c r="A43" s="110">
        <v>39</v>
      </c>
      <c r="B43" s="111" t="s">
        <v>480</v>
      </c>
      <c r="C43" s="115">
        <v>49</v>
      </c>
      <c r="D43" s="115">
        <v>1</v>
      </c>
      <c r="F43" s="130"/>
    </row>
    <row r="44" spans="1:6" ht="46.8" x14ac:dyDescent="0.3">
      <c r="A44" s="110">
        <v>40</v>
      </c>
      <c r="B44" s="111" t="s">
        <v>461</v>
      </c>
      <c r="C44" s="115">
        <v>45</v>
      </c>
      <c r="D44" s="115">
        <v>9</v>
      </c>
      <c r="F44" s="130"/>
    </row>
    <row r="45" spans="1:6" ht="46.8" x14ac:dyDescent="0.3">
      <c r="A45" s="110">
        <v>41</v>
      </c>
      <c r="B45" s="111" t="s">
        <v>470</v>
      </c>
      <c r="C45" s="115">
        <v>45</v>
      </c>
      <c r="D45" s="115">
        <v>9</v>
      </c>
      <c r="F45" s="130"/>
    </row>
    <row r="46" spans="1:6" ht="31.2" x14ac:dyDescent="0.3">
      <c r="A46" s="110">
        <v>42</v>
      </c>
      <c r="B46" s="111" t="s">
        <v>467</v>
      </c>
      <c r="C46" s="115">
        <v>42</v>
      </c>
      <c r="D46" s="115">
        <v>11</v>
      </c>
      <c r="F46" s="130"/>
    </row>
    <row r="47" spans="1:6" x14ac:dyDescent="0.3">
      <c r="A47" s="110">
        <v>43</v>
      </c>
      <c r="B47" s="117" t="s">
        <v>437</v>
      </c>
      <c r="C47" s="115">
        <v>40</v>
      </c>
      <c r="D47" s="115">
        <v>19</v>
      </c>
      <c r="F47" s="130"/>
    </row>
    <row r="48" spans="1:6" ht="46.8" x14ac:dyDescent="0.3">
      <c r="A48" s="110">
        <v>44</v>
      </c>
      <c r="B48" s="117" t="s">
        <v>482</v>
      </c>
      <c r="C48" s="115">
        <v>40</v>
      </c>
      <c r="D48" s="115">
        <v>12</v>
      </c>
      <c r="F48" s="130"/>
    </row>
    <row r="49" spans="1:6" ht="31.2" x14ac:dyDescent="0.3">
      <c r="A49" s="110">
        <v>45</v>
      </c>
      <c r="B49" s="117" t="s">
        <v>481</v>
      </c>
      <c r="C49" s="115">
        <v>40</v>
      </c>
      <c r="D49" s="115">
        <v>14</v>
      </c>
      <c r="F49" s="130"/>
    </row>
    <row r="50" spans="1:6" x14ac:dyDescent="0.3">
      <c r="A50" s="110">
        <v>46</v>
      </c>
      <c r="B50" s="117" t="s">
        <v>510</v>
      </c>
      <c r="C50" s="115">
        <v>39</v>
      </c>
      <c r="D50" s="115">
        <v>22</v>
      </c>
      <c r="F50" s="130"/>
    </row>
    <row r="51" spans="1:6" ht="31.2" x14ac:dyDescent="0.3">
      <c r="A51" s="110">
        <v>47</v>
      </c>
      <c r="B51" s="117" t="s">
        <v>469</v>
      </c>
      <c r="C51" s="115">
        <v>37</v>
      </c>
      <c r="D51" s="115">
        <v>8</v>
      </c>
      <c r="F51" s="130"/>
    </row>
    <row r="52" spans="1:6" x14ac:dyDescent="0.3">
      <c r="A52" s="110">
        <v>48</v>
      </c>
      <c r="B52" s="117" t="s">
        <v>479</v>
      </c>
      <c r="C52" s="115">
        <v>37</v>
      </c>
      <c r="D52" s="115">
        <v>14</v>
      </c>
      <c r="F52" s="130"/>
    </row>
    <row r="53" spans="1:6" ht="31.2" x14ac:dyDescent="0.3">
      <c r="A53" s="110">
        <v>49</v>
      </c>
      <c r="B53" s="117" t="s">
        <v>511</v>
      </c>
      <c r="C53" s="115">
        <v>35</v>
      </c>
      <c r="D53" s="115">
        <v>9</v>
      </c>
      <c r="F53" s="130"/>
    </row>
    <row r="54" spans="1:6" x14ac:dyDescent="0.3">
      <c r="A54" s="110">
        <v>50</v>
      </c>
      <c r="B54" s="116" t="s">
        <v>483</v>
      </c>
      <c r="C54" s="115">
        <v>35</v>
      </c>
      <c r="D54" s="115">
        <v>26</v>
      </c>
      <c r="F54" s="13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topLeftCell="A2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51.5546875" style="51" customWidth="1"/>
    <col min="2" max="2" width="14.44140625" style="51" customWidth="1"/>
    <col min="3" max="3" width="15.5546875" style="51" customWidth="1"/>
    <col min="4" max="4" width="13.6640625" style="51" customWidth="1"/>
    <col min="5" max="5" width="15.109375" style="51" customWidth="1"/>
    <col min="6" max="6" width="15" style="51" customWidth="1"/>
    <col min="7" max="7" width="15.6640625" style="51" customWidth="1"/>
    <col min="8" max="256" width="8.88671875" style="51"/>
    <col min="257" max="257" width="51.5546875" style="51" customWidth="1"/>
    <col min="258" max="258" width="14.44140625" style="51" customWidth="1"/>
    <col min="259" max="259" width="15.5546875" style="51" customWidth="1"/>
    <col min="260" max="260" width="13.6640625" style="51" customWidth="1"/>
    <col min="261" max="261" width="15.109375" style="51" customWidth="1"/>
    <col min="262" max="262" width="15" style="51" customWidth="1"/>
    <col min="263" max="263" width="15.6640625" style="51" customWidth="1"/>
    <col min="264" max="512" width="8.88671875" style="51"/>
    <col min="513" max="513" width="51.5546875" style="51" customWidth="1"/>
    <col min="514" max="514" width="14.44140625" style="51" customWidth="1"/>
    <col min="515" max="515" width="15.5546875" style="51" customWidth="1"/>
    <col min="516" max="516" width="13.6640625" style="51" customWidth="1"/>
    <col min="517" max="517" width="15.109375" style="51" customWidth="1"/>
    <col min="518" max="518" width="15" style="51" customWidth="1"/>
    <col min="519" max="519" width="15.6640625" style="51" customWidth="1"/>
    <col min="520" max="768" width="8.88671875" style="51"/>
    <col min="769" max="769" width="51.5546875" style="51" customWidth="1"/>
    <col min="770" max="770" width="14.44140625" style="51" customWidth="1"/>
    <col min="771" max="771" width="15.5546875" style="51" customWidth="1"/>
    <col min="772" max="772" width="13.6640625" style="51" customWidth="1"/>
    <col min="773" max="773" width="15.109375" style="51" customWidth="1"/>
    <col min="774" max="774" width="15" style="51" customWidth="1"/>
    <col min="775" max="775" width="15.6640625" style="51" customWidth="1"/>
    <col min="776" max="1024" width="8.88671875" style="51"/>
    <col min="1025" max="1025" width="51.5546875" style="51" customWidth="1"/>
    <col min="1026" max="1026" width="14.44140625" style="51" customWidth="1"/>
    <col min="1027" max="1027" width="15.5546875" style="51" customWidth="1"/>
    <col min="1028" max="1028" width="13.6640625" style="51" customWidth="1"/>
    <col min="1029" max="1029" width="15.109375" style="51" customWidth="1"/>
    <col min="1030" max="1030" width="15" style="51" customWidth="1"/>
    <col min="1031" max="1031" width="15.6640625" style="51" customWidth="1"/>
    <col min="1032" max="1280" width="8.88671875" style="51"/>
    <col min="1281" max="1281" width="51.5546875" style="51" customWidth="1"/>
    <col min="1282" max="1282" width="14.44140625" style="51" customWidth="1"/>
    <col min="1283" max="1283" width="15.5546875" style="51" customWidth="1"/>
    <col min="1284" max="1284" width="13.6640625" style="51" customWidth="1"/>
    <col min="1285" max="1285" width="15.109375" style="51" customWidth="1"/>
    <col min="1286" max="1286" width="15" style="51" customWidth="1"/>
    <col min="1287" max="1287" width="15.6640625" style="51" customWidth="1"/>
    <col min="1288" max="1536" width="8.88671875" style="51"/>
    <col min="1537" max="1537" width="51.5546875" style="51" customWidth="1"/>
    <col min="1538" max="1538" width="14.44140625" style="51" customWidth="1"/>
    <col min="1539" max="1539" width="15.5546875" style="51" customWidth="1"/>
    <col min="1540" max="1540" width="13.6640625" style="51" customWidth="1"/>
    <col min="1541" max="1541" width="15.109375" style="51" customWidth="1"/>
    <col min="1542" max="1542" width="15" style="51" customWidth="1"/>
    <col min="1543" max="1543" width="15.6640625" style="51" customWidth="1"/>
    <col min="1544" max="1792" width="8.88671875" style="51"/>
    <col min="1793" max="1793" width="51.5546875" style="51" customWidth="1"/>
    <col min="1794" max="1794" width="14.44140625" style="51" customWidth="1"/>
    <col min="1795" max="1795" width="15.5546875" style="51" customWidth="1"/>
    <col min="1796" max="1796" width="13.6640625" style="51" customWidth="1"/>
    <col min="1797" max="1797" width="15.109375" style="51" customWidth="1"/>
    <col min="1798" max="1798" width="15" style="51" customWidth="1"/>
    <col min="1799" max="1799" width="15.6640625" style="51" customWidth="1"/>
    <col min="1800" max="2048" width="8.88671875" style="51"/>
    <col min="2049" max="2049" width="51.5546875" style="51" customWidth="1"/>
    <col min="2050" max="2050" width="14.44140625" style="51" customWidth="1"/>
    <col min="2051" max="2051" width="15.5546875" style="51" customWidth="1"/>
    <col min="2052" max="2052" width="13.6640625" style="51" customWidth="1"/>
    <col min="2053" max="2053" width="15.109375" style="51" customWidth="1"/>
    <col min="2054" max="2054" width="15" style="51" customWidth="1"/>
    <col min="2055" max="2055" width="15.6640625" style="51" customWidth="1"/>
    <col min="2056" max="2304" width="8.88671875" style="51"/>
    <col min="2305" max="2305" width="51.5546875" style="51" customWidth="1"/>
    <col min="2306" max="2306" width="14.44140625" style="51" customWidth="1"/>
    <col min="2307" max="2307" width="15.5546875" style="51" customWidth="1"/>
    <col min="2308" max="2308" width="13.6640625" style="51" customWidth="1"/>
    <col min="2309" max="2309" width="15.109375" style="51" customWidth="1"/>
    <col min="2310" max="2310" width="15" style="51" customWidth="1"/>
    <col min="2311" max="2311" width="15.6640625" style="51" customWidth="1"/>
    <col min="2312" max="2560" width="8.88671875" style="51"/>
    <col min="2561" max="2561" width="51.5546875" style="51" customWidth="1"/>
    <col min="2562" max="2562" width="14.44140625" style="51" customWidth="1"/>
    <col min="2563" max="2563" width="15.5546875" style="51" customWidth="1"/>
    <col min="2564" max="2564" width="13.6640625" style="51" customWidth="1"/>
    <col min="2565" max="2565" width="15.109375" style="51" customWidth="1"/>
    <col min="2566" max="2566" width="15" style="51" customWidth="1"/>
    <col min="2567" max="2567" width="15.6640625" style="51" customWidth="1"/>
    <col min="2568" max="2816" width="8.88671875" style="51"/>
    <col min="2817" max="2817" width="51.5546875" style="51" customWidth="1"/>
    <col min="2818" max="2818" width="14.44140625" style="51" customWidth="1"/>
    <col min="2819" max="2819" width="15.5546875" style="51" customWidth="1"/>
    <col min="2820" max="2820" width="13.6640625" style="51" customWidth="1"/>
    <col min="2821" max="2821" width="15.109375" style="51" customWidth="1"/>
    <col min="2822" max="2822" width="15" style="51" customWidth="1"/>
    <col min="2823" max="2823" width="15.6640625" style="51" customWidth="1"/>
    <col min="2824" max="3072" width="8.88671875" style="51"/>
    <col min="3073" max="3073" width="51.5546875" style="51" customWidth="1"/>
    <col min="3074" max="3074" width="14.44140625" style="51" customWidth="1"/>
    <col min="3075" max="3075" width="15.5546875" style="51" customWidth="1"/>
    <col min="3076" max="3076" width="13.6640625" style="51" customWidth="1"/>
    <col min="3077" max="3077" width="15.109375" style="51" customWidth="1"/>
    <col min="3078" max="3078" width="15" style="51" customWidth="1"/>
    <col min="3079" max="3079" width="15.6640625" style="51" customWidth="1"/>
    <col min="3080" max="3328" width="8.88671875" style="51"/>
    <col min="3329" max="3329" width="51.5546875" style="51" customWidth="1"/>
    <col min="3330" max="3330" width="14.44140625" style="51" customWidth="1"/>
    <col min="3331" max="3331" width="15.5546875" style="51" customWidth="1"/>
    <col min="3332" max="3332" width="13.6640625" style="51" customWidth="1"/>
    <col min="3333" max="3333" width="15.109375" style="51" customWidth="1"/>
    <col min="3334" max="3334" width="15" style="51" customWidth="1"/>
    <col min="3335" max="3335" width="15.6640625" style="51" customWidth="1"/>
    <col min="3336" max="3584" width="8.88671875" style="51"/>
    <col min="3585" max="3585" width="51.5546875" style="51" customWidth="1"/>
    <col min="3586" max="3586" width="14.44140625" style="51" customWidth="1"/>
    <col min="3587" max="3587" width="15.5546875" style="51" customWidth="1"/>
    <col min="3588" max="3588" width="13.6640625" style="51" customWidth="1"/>
    <col min="3589" max="3589" width="15.109375" style="51" customWidth="1"/>
    <col min="3590" max="3590" width="15" style="51" customWidth="1"/>
    <col min="3591" max="3591" width="15.6640625" style="51" customWidth="1"/>
    <col min="3592" max="3840" width="8.88671875" style="51"/>
    <col min="3841" max="3841" width="51.5546875" style="51" customWidth="1"/>
    <col min="3842" max="3842" width="14.44140625" style="51" customWidth="1"/>
    <col min="3843" max="3843" width="15.5546875" style="51" customWidth="1"/>
    <col min="3844" max="3844" width="13.6640625" style="51" customWidth="1"/>
    <col min="3845" max="3845" width="15.109375" style="51" customWidth="1"/>
    <col min="3846" max="3846" width="15" style="51" customWidth="1"/>
    <col min="3847" max="3847" width="15.6640625" style="51" customWidth="1"/>
    <col min="3848" max="4096" width="8.88671875" style="51"/>
    <col min="4097" max="4097" width="51.5546875" style="51" customWidth="1"/>
    <col min="4098" max="4098" width="14.44140625" style="51" customWidth="1"/>
    <col min="4099" max="4099" width="15.5546875" style="51" customWidth="1"/>
    <col min="4100" max="4100" width="13.6640625" style="51" customWidth="1"/>
    <col min="4101" max="4101" width="15.109375" style="51" customWidth="1"/>
    <col min="4102" max="4102" width="15" style="51" customWidth="1"/>
    <col min="4103" max="4103" width="15.6640625" style="51" customWidth="1"/>
    <col min="4104" max="4352" width="8.88671875" style="51"/>
    <col min="4353" max="4353" width="51.5546875" style="51" customWidth="1"/>
    <col min="4354" max="4354" width="14.44140625" style="51" customWidth="1"/>
    <col min="4355" max="4355" width="15.5546875" style="51" customWidth="1"/>
    <col min="4356" max="4356" width="13.6640625" style="51" customWidth="1"/>
    <col min="4357" max="4357" width="15.109375" style="51" customWidth="1"/>
    <col min="4358" max="4358" width="15" style="51" customWidth="1"/>
    <col min="4359" max="4359" width="15.6640625" style="51" customWidth="1"/>
    <col min="4360" max="4608" width="8.88671875" style="51"/>
    <col min="4609" max="4609" width="51.5546875" style="51" customWidth="1"/>
    <col min="4610" max="4610" width="14.44140625" style="51" customWidth="1"/>
    <col min="4611" max="4611" width="15.5546875" style="51" customWidth="1"/>
    <col min="4612" max="4612" width="13.6640625" style="51" customWidth="1"/>
    <col min="4613" max="4613" width="15.109375" style="51" customWidth="1"/>
    <col min="4614" max="4614" width="15" style="51" customWidth="1"/>
    <col min="4615" max="4615" width="15.6640625" style="51" customWidth="1"/>
    <col min="4616" max="4864" width="8.88671875" style="51"/>
    <col min="4865" max="4865" width="51.5546875" style="51" customWidth="1"/>
    <col min="4866" max="4866" width="14.44140625" style="51" customWidth="1"/>
    <col min="4867" max="4867" width="15.5546875" style="51" customWidth="1"/>
    <col min="4868" max="4868" width="13.6640625" style="51" customWidth="1"/>
    <col min="4869" max="4869" width="15.109375" style="51" customWidth="1"/>
    <col min="4870" max="4870" width="15" style="51" customWidth="1"/>
    <col min="4871" max="4871" width="15.6640625" style="51" customWidth="1"/>
    <col min="4872" max="5120" width="8.88671875" style="51"/>
    <col min="5121" max="5121" width="51.5546875" style="51" customWidth="1"/>
    <col min="5122" max="5122" width="14.44140625" style="51" customWidth="1"/>
    <col min="5123" max="5123" width="15.5546875" style="51" customWidth="1"/>
    <col min="5124" max="5124" width="13.6640625" style="51" customWidth="1"/>
    <col min="5125" max="5125" width="15.109375" style="51" customWidth="1"/>
    <col min="5126" max="5126" width="15" style="51" customWidth="1"/>
    <col min="5127" max="5127" width="15.6640625" style="51" customWidth="1"/>
    <col min="5128" max="5376" width="8.88671875" style="51"/>
    <col min="5377" max="5377" width="51.5546875" style="51" customWidth="1"/>
    <col min="5378" max="5378" width="14.44140625" style="51" customWidth="1"/>
    <col min="5379" max="5379" width="15.5546875" style="51" customWidth="1"/>
    <col min="5380" max="5380" width="13.6640625" style="51" customWidth="1"/>
    <col min="5381" max="5381" width="15.109375" style="51" customWidth="1"/>
    <col min="5382" max="5382" width="15" style="51" customWidth="1"/>
    <col min="5383" max="5383" width="15.6640625" style="51" customWidth="1"/>
    <col min="5384" max="5632" width="8.88671875" style="51"/>
    <col min="5633" max="5633" width="51.5546875" style="51" customWidth="1"/>
    <col min="5634" max="5634" width="14.44140625" style="51" customWidth="1"/>
    <col min="5635" max="5635" width="15.5546875" style="51" customWidth="1"/>
    <col min="5636" max="5636" width="13.6640625" style="51" customWidth="1"/>
    <col min="5637" max="5637" width="15.109375" style="51" customWidth="1"/>
    <col min="5638" max="5638" width="15" style="51" customWidth="1"/>
    <col min="5639" max="5639" width="15.6640625" style="51" customWidth="1"/>
    <col min="5640" max="5888" width="8.88671875" style="51"/>
    <col min="5889" max="5889" width="51.5546875" style="51" customWidth="1"/>
    <col min="5890" max="5890" width="14.44140625" style="51" customWidth="1"/>
    <col min="5891" max="5891" width="15.5546875" style="51" customWidth="1"/>
    <col min="5892" max="5892" width="13.6640625" style="51" customWidth="1"/>
    <col min="5893" max="5893" width="15.109375" style="51" customWidth="1"/>
    <col min="5894" max="5894" width="15" style="51" customWidth="1"/>
    <col min="5895" max="5895" width="15.6640625" style="51" customWidth="1"/>
    <col min="5896" max="6144" width="8.88671875" style="51"/>
    <col min="6145" max="6145" width="51.5546875" style="51" customWidth="1"/>
    <col min="6146" max="6146" width="14.44140625" style="51" customWidth="1"/>
    <col min="6147" max="6147" width="15.5546875" style="51" customWidth="1"/>
    <col min="6148" max="6148" width="13.6640625" style="51" customWidth="1"/>
    <col min="6149" max="6149" width="15.109375" style="51" customWidth="1"/>
    <col min="6150" max="6150" width="15" style="51" customWidth="1"/>
    <col min="6151" max="6151" width="15.6640625" style="51" customWidth="1"/>
    <col min="6152" max="6400" width="8.88671875" style="51"/>
    <col min="6401" max="6401" width="51.5546875" style="51" customWidth="1"/>
    <col min="6402" max="6402" width="14.44140625" style="51" customWidth="1"/>
    <col min="6403" max="6403" width="15.5546875" style="51" customWidth="1"/>
    <col min="6404" max="6404" width="13.6640625" style="51" customWidth="1"/>
    <col min="6405" max="6405" width="15.109375" style="51" customWidth="1"/>
    <col min="6406" max="6406" width="15" style="51" customWidth="1"/>
    <col min="6407" max="6407" width="15.6640625" style="51" customWidth="1"/>
    <col min="6408" max="6656" width="8.88671875" style="51"/>
    <col min="6657" max="6657" width="51.5546875" style="51" customWidth="1"/>
    <col min="6658" max="6658" width="14.44140625" style="51" customWidth="1"/>
    <col min="6659" max="6659" width="15.5546875" style="51" customWidth="1"/>
    <col min="6660" max="6660" width="13.6640625" style="51" customWidth="1"/>
    <col min="6661" max="6661" width="15.109375" style="51" customWidth="1"/>
    <col min="6662" max="6662" width="15" style="51" customWidth="1"/>
    <col min="6663" max="6663" width="15.6640625" style="51" customWidth="1"/>
    <col min="6664" max="6912" width="8.88671875" style="51"/>
    <col min="6913" max="6913" width="51.5546875" style="51" customWidth="1"/>
    <col min="6914" max="6914" width="14.44140625" style="51" customWidth="1"/>
    <col min="6915" max="6915" width="15.5546875" style="51" customWidth="1"/>
    <col min="6916" max="6916" width="13.6640625" style="51" customWidth="1"/>
    <col min="6917" max="6917" width="15.109375" style="51" customWidth="1"/>
    <col min="6918" max="6918" width="15" style="51" customWidth="1"/>
    <col min="6919" max="6919" width="15.6640625" style="51" customWidth="1"/>
    <col min="6920" max="7168" width="8.88671875" style="51"/>
    <col min="7169" max="7169" width="51.5546875" style="51" customWidth="1"/>
    <col min="7170" max="7170" width="14.44140625" style="51" customWidth="1"/>
    <col min="7171" max="7171" width="15.5546875" style="51" customWidth="1"/>
    <col min="7172" max="7172" width="13.6640625" style="51" customWidth="1"/>
    <col min="7173" max="7173" width="15.109375" style="51" customWidth="1"/>
    <col min="7174" max="7174" width="15" style="51" customWidth="1"/>
    <col min="7175" max="7175" width="15.6640625" style="51" customWidth="1"/>
    <col min="7176" max="7424" width="8.88671875" style="51"/>
    <col min="7425" max="7425" width="51.5546875" style="51" customWidth="1"/>
    <col min="7426" max="7426" width="14.44140625" style="51" customWidth="1"/>
    <col min="7427" max="7427" width="15.5546875" style="51" customWidth="1"/>
    <col min="7428" max="7428" width="13.6640625" style="51" customWidth="1"/>
    <col min="7429" max="7429" width="15.109375" style="51" customWidth="1"/>
    <col min="7430" max="7430" width="15" style="51" customWidth="1"/>
    <col min="7431" max="7431" width="15.6640625" style="51" customWidth="1"/>
    <col min="7432" max="7680" width="8.88671875" style="51"/>
    <col min="7681" max="7681" width="51.5546875" style="51" customWidth="1"/>
    <col min="7682" max="7682" width="14.44140625" style="51" customWidth="1"/>
    <col min="7683" max="7683" width="15.5546875" style="51" customWidth="1"/>
    <col min="7684" max="7684" width="13.6640625" style="51" customWidth="1"/>
    <col min="7685" max="7685" width="15.109375" style="51" customWidth="1"/>
    <col min="7686" max="7686" width="15" style="51" customWidth="1"/>
    <col min="7687" max="7687" width="15.6640625" style="51" customWidth="1"/>
    <col min="7688" max="7936" width="8.88671875" style="51"/>
    <col min="7937" max="7937" width="51.5546875" style="51" customWidth="1"/>
    <col min="7938" max="7938" width="14.44140625" style="51" customWidth="1"/>
    <col min="7939" max="7939" width="15.5546875" style="51" customWidth="1"/>
    <col min="7940" max="7940" width="13.6640625" style="51" customWidth="1"/>
    <col min="7941" max="7941" width="15.109375" style="51" customWidth="1"/>
    <col min="7942" max="7942" width="15" style="51" customWidth="1"/>
    <col min="7943" max="7943" width="15.6640625" style="51" customWidth="1"/>
    <col min="7944" max="8192" width="8.88671875" style="51"/>
    <col min="8193" max="8193" width="51.5546875" style="51" customWidth="1"/>
    <col min="8194" max="8194" width="14.44140625" style="51" customWidth="1"/>
    <col min="8195" max="8195" width="15.5546875" style="51" customWidth="1"/>
    <col min="8196" max="8196" width="13.6640625" style="51" customWidth="1"/>
    <col min="8197" max="8197" width="15.109375" style="51" customWidth="1"/>
    <col min="8198" max="8198" width="15" style="51" customWidth="1"/>
    <col min="8199" max="8199" width="15.6640625" style="51" customWidth="1"/>
    <col min="8200" max="8448" width="8.88671875" style="51"/>
    <col min="8449" max="8449" width="51.5546875" style="51" customWidth="1"/>
    <col min="8450" max="8450" width="14.44140625" style="51" customWidth="1"/>
    <col min="8451" max="8451" width="15.5546875" style="51" customWidth="1"/>
    <col min="8452" max="8452" width="13.6640625" style="51" customWidth="1"/>
    <col min="8453" max="8453" width="15.109375" style="51" customWidth="1"/>
    <col min="8454" max="8454" width="15" style="51" customWidth="1"/>
    <col min="8455" max="8455" width="15.6640625" style="51" customWidth="1"/>
    <col min="8456" max="8704" width="8.88671875" style="51"/>
    <col min="8705" max="8705" width="51.5546875" style="51" customWidth="1"/>
    <col min="8706" max="8706" width="14.44140625" style="51" customWidth="1"/>
    <col min="8707" max="8707" width="15.5546875" style="51" customWidth="1"/>
    <col min="8708" max="8708" width="13.6640625" style="51" customWidth="1"/>
    <col min="8709" max="8709" width="15.109375" style="51" customWidth="1"/>
    <col min="8710" max="8710" width="15" style="51" customWidth="1"/>
    <col min="8711" max="8711" width="15.6640625" style="51" customWidth="1"/>
    <col min="8712" max="8960" width="8.88671875" style="51"/>
    <col min="8961" max="8961" width="51.5546875" style="51" customWidth="1"/>
    <col min="8962" max="8962" width="14.44140625" style="51" customWidth="1"/>
    <col min="8963" max="8963" width="15.5546875" style="51" customWidth="1"/>
    <col min="8964" max="8964" width="13.6640625" style="51" customWidth="1"/>
    <col min="8965" max="8965" width="15.109375" style="51" customWidth="1"/>
    <col min="8966" max="8966" width="15" style="51" customWidth="1"/>
    <col min="8967" max="8967" width="15.6640625" style="51" customWidth="1"/>
    <col min="8968" max="9216" width="8.88671875" style="51"/>
    <col min="9217" max="9217" width="51.5546875" style="51" customWidth="1"/>
    <col min="9218" max="9218" width="14.44140625" style="51" customWidth="1"/>
    <col min="9219" max="9219" width="15.5546875" style="51" customWidth="1"/>
    <col min="9220" max="9220" width="13.6640625" style="51" customWidth="1"/>
    <col min="9221" max="9221" width="15.109375" style="51" customWidth="1"/>
    <col min="9222" max="9222" width="15" style="51" customWidth="1"/>
    <col min="9223" max="9223" width="15.6640625" style="51" customWidth="1"/>
    <col min="9224" max="9472" width="8.88671875" style="51"/>
    <col min="9473" max="9473" width="51.5546875" style="51" customWidth="1"/>
    <col min="9474" max="9474" width="14.44140625" style="51" customWidth="1"/>
    <col min="9475" max="9475" width="15.5546875" style="51" customWidth="1"/>
    <col min="9476" max="9476" width="13.6640625" style="51" customWidth="1"/>
    <col min="9477" max="9477" width="15.109375" style="51" customWidth="1"/>
    <col min="9478" max="9478" width="15" style="51" customWidth="1"/>
    <col min="9479" max="9479" width="15.6640625" style="51" customWidth="1"/>
    <col min="9480" max="9728" width="8.88671875" style="51"/>
    <col min="9729" max="9729" width="51.5546875" style="51" customWidth="1"/>
    <col min="9730" max="9730" width="14.44140625" style="51" customWidth="1"/>
    <col min="9731" max="9731" width="15.5546875" style="51" customWidth="1"/>
    <col min="9732" max="9732" width="13.6640625" style="51" customWidth="1"/>
    <col min="9733" max="9733" width="15.109375" style="51" customWidth="1"/>
    <col min="9734" max="9734" width="15" style="51" customWidth="1"/>
    <col min="9735" max="9735" width="15.6640625" style="51" customWidth="1"/>
    <col min="9736" max="9984" width="8.88671875" style="51"/>
    <col min="9985" max="9985" width="51.5546875" style="51" customWidth="1"/>
    <col min="9986" max="9986" width="14.44140625" style="51" customWidth="1"/>
    <col min="9987" max="9987" width="15.5546875" style="51" customWidth="1"/>
    <col min="9988" max="9988" width="13.6640625" style="51" customWidth="1"/>
    <col min="9989" max="9989" width="15.109375" style="51" customWidth="1"/>
    <col min="9990" max="9990" width="15" style="51" customWidth="1"/>
    <col min="9991" max="9991" width="15.6640625" style="51" customWidth="1"/>
    <col min="9992" max="10240" width="8.88671875" style="51"/>
    <col min="10241" max="10241" width="51.5546875" style="51" customWidth="1"/>
    <col min="10242" max="10242" width="14.44140625" style="51" customWidth="1"/>
    <col min="10243" max="10243" width="15.5546875" style="51" customWidth="1"/>
    <col min="10244" max="10244" width="13.6640625" style="51" customWidth="1"/>
    <col min="10245" max="10245" width="15.109375" style="51" customWidth="1"/>
    <col min="10246" max="10246" width="15" style="51" customWidth="1"/>
    <col min="10247" max="10247" width="15.6640625" style="51" customWidth="1"/>
    <col min="10248" max="10496" width="8.88671875" style="51"/>
    <col min="10497" max="10497" width="51.5546875" style="51" customWidth="1"/>
    <col min="10498" max="10498" width="14.44140625" style="51" customWidth="1"/>
    <col min="10499" max="10499" width="15.5546875" style="51" customWidth="1"/>
    <col min="10500" max="10500" width="13.6640625" style="51" customWidth="1"/>
    <col min="10501" max="10501" width="15.109375" style="51" customWidth="1"/>
    <col min="10502" max="10502" width="15" style="51" customWidth="1"/>
    <col min="10503" max="10503" width="15.6640625" style="51" customWidth="1"/>
    <col min="10504" max="10752" width="8.88671875" style="51"/>
    <col min="10753" max="10753" width="51.5546875" style="51" customWidth="1"/>
    <col min="10754" max="10754" width="14.44140625" style="51" customWidth="1"/>
    <col min="10755" max="10755" width="15.5546875" style="51" customWidth="1"/>
    <col min="10756" max="10756" width="13.6640625" style="51" customWidth="1"/>
    <col min="10757" max="10757" width="15.109375" style="51" customWidth="1"/>
    <col min="10758" max="10758" width="15" style="51" customWidth="1"/>
    <col min="10759" max="10759" width="15.6640625" style="51" customWidth="1"/>
    <col min="10760" max="11008" width="8.88671875" style="51"/>
    <col min="11009" max="11009" width="51.5546875" style="51" customWidth="1"/>
    <col min="11010" max="11010" width="14.44140625" style="51" customWidth="1"/>
    <col min="11011" max="11011" width="15.5546875" style="51" customWidth="1"/>
    <col min="11012" max="11012" width="13.6640625" style="51" customWidth="1"/>
    <col min="11013" max="11013" width="15.109375" style="51" customWidth="1"/>
    <col min="11014" max="11014" width="15" style="51" customWidth="1"/>
    <col min="11015" max="11015" width="15.6640625" style="51" customWidth="1"/>
    <col min="11016" max="11264" width="8.88671875" style="51"/>
    <col min="11265" max="11265" width="51.5546875" style="51" customWidth="1"/>
    <col min="11266" max="11266" width="14.44140625" style="51" customWidth="1"/>
    <col min="11267" max="11267" width="15.5546875" style="51" customWidth="1"/>
    <col min="11268" max="11268" width="13.6640625" style="51" customWidth="1"/>
    <col min="11269" max="11269" width="15.109375" style="51" customWidth="1"/>
    <col min="11270" max="11270" width="15" style="51" customWidth="1"/>
    <col min="11271" max="11271" width="15.6640625" style="51" customWidth="1"/>
    <col min="11272" max="11520" width="8.88671875" style="51"/>
    <col min="11521" max="11521" width="51.5546875" style="51" customWidth="1"/>
    <col min="11522" max="11522" width="14.44140625" style="51" customWidth="1"/>
    <col min="11523" max="11523" width="15.5546875" style="51" customWidth="1"/>
    <col min="11524" max="11524" width="13.6640625" style="51" customWidth="1"/>
    <col min="11525" max="11525" width="15.109375" style="51" customWidth="1"/>
    <col min="11526" max="11526" width="15" style="51" customWidth="1"/>
    <col min="11527" max="11527" width="15.6640625" style="51" customWidth="1"/>
    <col min="11528" max="11776" width="8.88671875" style="51"/>
    <col min="11777" max="11777" width="51.5546875" style="51" customWidth="1"/>
    <col min="11778" max="11778" width="14.44140625" style="51" customWidth="1"/>
    <col min="11779" max="11779" width="15.5546875" style="51" customWidth="1"/>
    <col min="11780" max="11780" width="13.6640625" style="51" customWidth="1"/>
    <col min="11781" max="11781" width="15.109375" style="51" customWidth="1"/>
    <col min="11782" max="11782" width="15" style="51" customWidth="1"/>
    <col min="11783" max="11783" width="15.6640625" style="51" customWidth="1"/>
    <col min="11784" max="12032" width="8.88671875" style="51"/>
    <col min="12033" max="12033" width="51.5546875" style="51" customWidth="1"/>
    <col min="12034" max="12034" width="14.44140625" style="51" customWidth="1"/>
    <col min="12035" max="12035" width="15.5546875" style="51" customWidth="1"/>
    <col min="12036" max="12036" width="13.6640625" style="51" customWidth="1"/>
    <col min="12037" max="12037" width="15.109375" style="51" customWidth="1"/>
    <col min="12038" max="12038" width="15" style="51" customWidth="1"/>
    <col min="12039" max="12039" width="15.6640625" style="51" customWidth="1"/>
    <col min="12040" max="12288" width="8.88671875" style="51"/>
    <col min="12289" max="12289" width="51.5546875" style="51" customWidth="1"/>
    <col min="12290" max="12290" width="14.44140625" style="51" customWidth="1"/>
    <col min="12291" max="12291" width="15.5546875" style="51" customWidth="1"/>
    <col min="12292" max="12292" width="13.6640625" style="51" customWidth="1"/>
    <col min="12293" max="12293" width="15.109375" style="51" customWidth="1"/>
    <col min="12294" max="12294" width="15" style="51" customWidth="1"/>
    <col min="12295" max="12295" width="15.6640625" style="51" customWidth="1"/>
    <col min="12296" max="12544" width="8.88671875" style="51"/>
    <col min="12545" max="12545" width="51.5546875" style="51" customWidth="1"/>
    <col min="12546" max="12546" width="14.44140625" style="51" customWidth="1"/>
    <col min="12547" max="12547" width="15.5546875" style="51" customWidth="1"/>
    <col min="12548" max="12548" width="13.6640625" style="51" customWidth="1"/>
    <col min="12549" max="12549" width="15.109375" style="51" customWidth="1"/>
    <col min="12550" max="12550" width="15" style="51" customWidth="1"/>
    <col min="12551" max="12551" width="15.6640625" style="51" customWidth="1"/>
    <col min="12552" max="12800" width="8.88671875" style="51"/>
    <col min="12801" max="12801" width="51.5546875" style="51" customWidth="1"/>
    <col min="12802" max="12802" width="14.44140625" style="51" customWidth="1"/>
    <col min="12803" max="12803" width="15.5546875" style="51" customWidth="1"/>
    <col min="12804" max="12804" width="13.6640625" style="51" customWidth="1"/>
    <col min="12805" max="12805" width="15.109375" style="51" customWidth="1"/>
    <col min="12806" max="12806" width="15" style="51" customWidth="1"/>
    <col min="12807" max="12807" width="15.6640625" style="51" customWidth="1"/>
    <col min="12808" max="13056" width="8.88671875" style="51"/>
    <col min="13057" max="13057" width="51.5546875" style="51" customWidth="1"/>
    <col min="13058" max="13058" width="14.44140625" style="51" customWidth="1"/>
    <col min="13059" max="13059" width="15.5546875" style="51" customWidth="1"/>
    <col min="13060" max="13060" width="13.6640625" style="51" customWidth="1"/>
    <col min="13061" max="13061" width="15.109375" style="51" customWidth="1"/>
    <col min="13062" max="13062" width="15" style="51" customWidth="1"/>
    <col min="13063" max="13063" width="15.6640625" style="51" customWidth="1"/>
    <col min="13064" max="13312" width="8.88671875" style="51"/>
    <col min="13313" max="13313" width="51.5546875" style="51" customWidth="1"/>
    <col min="13314" max="13314" width="14.44140625" style="51" customWidth="1"/>
    <col min="13315" max="13315" width="15.5546875" style="51" customWidth="1"/>
    <col min="13316" max="13316" width="13.6640625" style="51" customWidth="1"/>
    <col min="13317" max="13317" width="15.109375" style="51" customWidth="1"/>
    <col min="13318" max="13318" width="15" style="51" customWidth="1"/>
    <col min="13319" max="13319" width="15.6640625" style="51" customWidth="1"/>
    <col min="13320" max="13568" width="8.88671875" style="51"/>
    <col min="13569" max="13569" width="51.5546875" style="51" customWidth="1"/>
    <col min="13570" max="13570" width="14.44140625" style="51" customWidth="1"/>
    <col min="13571" max="13571" width="15.5546875" style="51" customWidth="1"/>
    <col min="13572" max="13572" width="13.6640625" style="51" customWidth="1"/>
    <col min="13573" max="13573" width="15.109375" style="51" customWidth="1"/>
    <col min="13574" max="13574" width="15" style="51" customWidth="1"/>
    <col min="13575" max="13575" width="15.6640625" style="51" customWidth="1"/>
    <col min="13576" max="13824" width="8.88671875" style="51"/>
    <col min="13825" max="13825" width="51.5546875" style="51" customWidth="1"/>
    <col min="13826" max="13826" width="14.44140625" style="51" customWidth="1"/>
    <col min="13827" max="13827" width="15.5546875" style="51" customWidth="1"/>
    <col min="13828" max="13828" width="13.6640625" style="51" customWidth="1"/>
    <col min="13829" max="13829" width="15.109375" style="51" customWidth="1"/>
    <col min="13830" max="13830" width="15" style="51" customWidth="1"/>
    <col min="13831" max="13831" width="15.6640625" style="51" customWidth="1"/>
    <col min="13832" max="14080" width="8.88671875" style="51"/>
    <col min="14081" max="14081" width="51.5546875" style="51" customWidth="1"/>
    <col min="14082" max="14082" width="14.44140625" style="51" customWidth="1"/>
    <col min="14083" max="14083" width="15.5546875" style="51" customWidth="1"/>
    <col min="14084" max="14084" width="13.6640625" style="51" customWidth="1"/>
    <col min="14085" max="14085" width="15.109375" style="51" customWidth="1"/>
    <col min="14086" max="14086" width="15" style="51" customWidth="1"/>
    <col min="14087" max="14087" width="15.6640625" style="51" customWidth="1"/>
    <col min="14088" max="14336" width="8.88671875" style="51"/>
    <col min="14337" max="14337" width="51.5546875" style="51" customWidth="1"/>
    <col min="14338" max="14338" width="14.44140625" style="51" customWidth="1"/>
    <col min="14339" max="14339" width="15.5546875" style="51" customWidth="1"/>
    <col min="14340" max="14340" width="13.6640625" style="51" customWidth="1"/>
    <col min="14341" max="14341" width="15.109375" style="51" customWidth="1"/>
    <col min="14342" max="14342" width="15" style="51" customWidth="1"/>
    <col min="14343" max="14343" width="15.6640625" style="51" customWidth="1"/>
    <col min="14344" max="14592" width="8.88671875" style="51"/>
    <col min="14593" max="14593" width="51.5546875" style="51" customWidth="1"/>
    <col min="14594" max="14594" width="14.44140625" style="51" customWidth="1"/>
    <col min="14595" max="14595" width="15.5546875" style="51" customWidth="1"/>
    <col min="14596" max="14596" width="13.6640625" style="51" customWidth="1"/>
    <col min="14597" max="14597" width="15.109375" style="51" customWidth="1"/>
    <col min="14598" max="14598" width="15" style="51" customWidth="1"/>
    <col min="14599" max="14599" width="15.6640625" style="51" customWidth="1"/>
    <col min="14600" max="14848" width="8.88671875" style="51"/>
    <col min="14849" max="14849" width="51.5546875" style="51" customWidth="1"/>
    <col min="14850" max="14850" width="14.44140625" style="51" customWidth="1"/>
    <col min="14851" max="14851" width="15.5546875" style="51" customWidth="1"/>
    <col min="14852" max="14852" width="13.6640625" style="51" customWidth="1"/>
    <col min="14853" max="14853" width="15.109375" style="51" customWidth="1"/>
    <col min="14854" max="14854" width="15" style="51" customWidth="1"/>
    <col min="14855" max="14855" width="15.6640625" style="51" customWidth="1"/>
    <col min="14856" max="15104" width="8.88671875" style="51"/>
    <col min="15105" max="15105" width="51.5546875" style="51" customWidth="1"/>
    <col min="15106" max="15106" width="14.44140625" style="51" customWidth="1"/>
    <col min="15107" max="15107" width="15.5546875" style="51" customWidth="1"/>
    <col min="15108" max="15108" width="13.6640625" style="51" customWidth="1"/>
    <col min="15109" max="15109" width="15.109375" style="51" customWidth="1"/>
    <col min="15110" max="15110" width="15" style="51" customWidth="1"/>
    <col min="15111" max="15111" width="15.6640625" style="51" customWidth="1"/>
    <col min="15112" max="15360" width="8.88671875" style="51"/>
    <col min="15361" max="15361" width="51.5546875" style="51" customWidth="1"/>
    <col min="15362" max="15362" width="14.44140625" style="51" customWidth="1"/>
    <col min="15363" max="15363" width="15.5546875" style="51" customWidth="1"/>
    <col min="15364" max="15364" width="13.6640625" style="51" customWidth="1"/>
    <col min="15365" max="15365" width="15.109375" style="51" customWidth="1"/>
    <col min="15366" max="15366" width="15" style="51" customWidth="1"/>
    <col min="15367" max="15367" width="15.6640625" style="51" customWidth="1"/>
    <col min="15368" max="15616" width="8.88671875" style="51"/>
    <col min="15617" max="15617" width="51.5546875" style="51" customWidth="1"/>
    <col min="15618" max="15618" width="14.44140625" style="51" customWidth="1"/>
    <col min="15619" max="15619" width="15.5546875" style="51" customWidth="1"/>
    <col min="15620" max="15620" width="13.6640625" style="51" customWidth="1"/>
    <col min="15621" max="15621" width="15.109375" style="51" customWidth="1"/>
    <col min="15622" max="15622" width="15" style="51" customWidth="1"/>
    <col min="15623" max="15623" width="15.6640625" style="51" customWidth="1"/>
    <col min="15624" max="15872" width="8.88671875" style="51"/>
    <col min="15873" max="15873" width="51.5546875" style="51" customWidth="1"/>
    <col min="15874" max="15874" width="14.44140625" style="51" customWidth="1"/>
    <col min="15875" max="15875" width="15.5546875" style="51" customWidth="1"/>
    <col min="15876" max="15876" width="13.6640625" style="51" customWidth="1"/>
    <col min="15877" max="15877" width="15.109375" style="51" customWidth="1"/>
    <col min="15878" max="15878" width="15" style="51" customWidth="1"/>
    <col min="15879" max="15879" width="15.6640625" style="51" customWidth="1"/>
    <col min="15880" max="16128" width="8.88671875" style="51"/>
    <col min="16129" max="16129" width="51.5546875" style="51" customWidth="1"/>
    <col min="16130" max="16130" width="14.44140625" style="51" customWidth="1"/>
    <col min="16131" max="16131" width="15.5546875" style="51" customWidth="1"/>
    <col min="16132" max="16132" width="13.6640625" style="51" customWidth="1"/>
    <col min="16133" max="16133" width="15.109375" style="51" customWidth="1"/>
    <col min="16134" max="16134" width="15" style="51" customWidth="1"/>
    <col min="16135" max="16135" width="15.6640625" style="51" customWidth="1"/>
    <col min="16136" max="16384" width="8.88671875" style="51"/>
  </cols>
  <sheetData>
    <row r="1" spans="1:16" s="35" customFormat="1" ht="22.5" customHeight="1" x14ac:dyDescent="0.4">
      <c r="A1" s="340" t="s">
        <v>82</v>
      </c>
      <c r="B1" s="340"/>
      <c r="C1" s="340"/>
      <c r="D1" s="340"/>
      <c r="E1" s="340"/>
      <c r="F1" s="340"/>
      <c r="G1" s="340"/>
    </row>
    <row r="2" spans="1:16" s="35" customFormat="1" ht="19.5" customHeight="1" x14ac:dyDescent="0.4">
      <c r="A2" s="339" t="s">
        <v>34</v>
      </c>
      <c r="B2" s="339"/>
      <c r="C2" s="339"/>
      <c r="D2" s="339"/>
      <c r="E2" s="339"/>
      <c r="F2" s="339"/>
      <c r="G2" s="339"/>
    </row>
    <row r="3" spans="1:16" s="38" customFormat="1" ht="15.75" customHeight="1" x14ac:dyDescent="0.2">
      <c r="A3" s="36"/>
      <c r="B3" s="36"/>
      <c r="C3" s="36"/>
      <c r="D3" s="36"/>
      <c r="E3" s="36"/>
      <c r="F3" s="36"/>
      <c r="G3" s="22" t="s">
        <v>10</v>
      </c>
    </row>
    <row r="4" spans="1:16" s="38" customFormat="1" ht="56.4" customHeight="1" x14ac:dyDescent="0.2">
      <c r="A4" s="135"/>
      <c r="B4" s="138" t="s">
        <v>504</v>
      </c>
      <c r="C4" s="138" t="s">
        <v>505</v>
      </c>
      <c r="D4" s="96" t="s">
        <v>48</v>
      </c>
      <c r="E4" s="141" t="s">
        <v>526</v>
      </c>
      <c r="F4" s="141" t="s">
        <v>527</v>
      </c>
      <c r="G4" s="96" t="s">
        <v>48</v>
      </c>
    </row>
    <row r="5" spans="1:16" s="38" customFormat="1" ht="28.5" customHeight="1" x14ac:dyDescent="0.2">
      <c r="A5" s="73" t="s">
        <v>49</v>
      </c>
      <c r="B5" s="143">
        <f>SUM(B7:B15)</f>
        <v>35931</v>
      </c>
      <c r="C5" s="143">
        <f t="shared" ref="C5:F5" si="0">SUM(C7:C15)</f>
        <v>36613</v>
      </c>
      <c r="D5" s="290">
        <f>C5/B5*100</f>
        <v>101.89808243577968</v>
      </c>
      <c r="E5" s="143">
        <f t="shared" si="0"/>
        <v>19316</v>
      </c>
      <c r="F5" s="143">
        <f t="shared" si="0"/>
        <v>11004</v>
      </c>
      <c r="G5" s="290">
        <f>F5/E5*100</f>
        <v>56.968316421619377</v>
      </c>
      <c r="I5" s="88"/>
    </row>
    <row r="6" spans="1:16" s="38" customFormat="1" ht="18" x14ac:dyDescent="0.2">
      <c r="A6" s="154" t="s">
        <v>35</v>
      </c>
      <c r="B6" s="155"/>
      <c r="C6" s="155"/>
      <c r="D6" s="149"/>
      <c r="E6" s="156"/>
      <c r="F6" s="155"/>
      <c r="G6" s="149"/>
      <c r="I6" s="88"/>
    </row>
    <row r="7" spans="1:16" s="62" customFormat="1" ht="45.75" customHeight="1" x14ac:dyDescent="0.2">
      <c r="A7" s="150" t="s">
        <v>36</v>
      </c>
      <c r="B7" s="151">
        <v>4290</v>
      </c>
      <c r="C7" s="293">
        <v>4907</v>
      </c>
      <c r="D7" s="290">
        <v>114.38228438228437</v>
      </c>
      <c r="E7" s="153">
        <v>2732</v>
      </c>
      <c r="F7" s="152">
        <v>1850</v>
      </c>
      <c r="G7" s="290">
        <v>67.715959004392388</v>
      </c>
      <c r="H7" s="90"/>
      <c r="I7" s="88"/>
      <c r="J7" s="90"/>
      <c r="K7" s="90"/>
      <c r="L7" s="90"/>
      <c r="M7" s="90"/>
      <c r="N7" s="90"/>
      <c r="O7" s="90"/>
      <c r="P7" s="90"/>
    </row>
    <row r="8" spans="1:16" s="62" customFormat="1" ht="30" customHeight="1" x14ac:dyDescent="0.2">
      <c r="A8" s="89" t="s">
        <v>37</v>
      </c>
      <c r="B8" s="151">
        <v>3140</v>
      </c>
      <c r="C8" s="293">
        <v>3704</v>
      </c>
      <c r="D8" s="294">
        <v>117.96178343949045</v>
      </c>
      <c r="E8" s="153">
        <v>1975</v>
      </c>
      <c r="F8" s="152">
        <v>1407</v>
      </c>
      <c r="G8" s="290">
        <v>71.240506329113927</v>
      </c>
      <c r="H8" s="90"/>
      <c r="I8" s="88"/>
    </row>
    <row r="9" spans="1:16" ht="33" customHeight="1" x14ac:dyDescent="0.25">
      <c r="A9" s="89" t="s">
        <v>38</v>
      </c>
      <c r="B9" s="151">
        <v>3680</v>
      </c>
      <c r="C9" s="293">
        <v>4011</v>
      </c>
      <c r="D9" s="290">
        <v>108.9945652173913</v>
      </c>
      <c r="E9" s="153">
        <v>2281</v>
      </c>
      <c r="F9" s="152">
        <v>1296</v>
      </c>
      <c r="G9" s="290">
        <v>56.817185444980268</v>
      </c>
      <c r="H9" s="90"/>
      <c r="I9" s="88"/>
    </row>
    <row r="10" spans="1:16" ht="28.5" customHeight="1" x14ac:dyDescent="0.25">
      <c r="A10" s="89" t="s">
        <v>39</v>
      </c>
      <c r="B10" s="151">
        <v>2015</v>
      </c>
      <c r="C10" s="293">
        <v>2544</v>
      </c>
      <c r="D10" s="290">
        <v>126.25310173697271</v>
      </c>
      <c r="E10" s="153">
        <v>1260</v>
      </c>
      <c r="F10" s="152">
        <v>920</v>
      </c>
      <c r="G10" s="290">
        <v>73.015873015873012</v>
      </c>
      <c r="H10" s="90"/>
      <c r="I10" s="88"/>
    </row>
    <row r="11" spans="1:16" s="54" customFormat="1" ht="31.5" customHeight="1" x14ac:dyDescent="0.2">
      <c r="A11" s="89" t="s">
        <v>40</v>
      </c>
      <c r="B11" s="151">
        <v>5278</v>
      </c>
      <c r="C11" s="293">
        <v>5571</v>
      </c>
      <c r="D11" s="290">
        <v>105.55134520651761</v>
      </c>
      <c r="E11" s="153">
        <v>3145</v>
      </c>
      <c r="F11" s="152">
        <v>1604</v>
      </c>
      <c r="G11" s="290">
        <v>51.00158982511924</v>
      </c>
      <c r="H11" s="90"/>
      <c r="I11" s="88"/>
    </row>
    <row r="12" spans="1:16" ht="51.75" customHeight="1" x14ac:dyDescent="0.25">
      <c r="A12" s="89" t="s">
        <v>41</v>
      </c>
      <c r="B12" s="151">
        <v>2905</v>
      </c>
      <c r="C12" s="293">
        <v>2229</v>
      </c>
      <c r="D12" s="290">
        <v>76.729776247848534</v>
      </c>
      <c r="E12" s="153">
        <v>1106</v>
      </c>
      <c r="F12" s="152">
        <v>437</v>
      </c>
      <c r="G12" s="290">
        <v>39.511754068716094</v>
      </c>
      <c r="H12" s="90"/>
      <c r="I12" s="88"/>
    </row>
    <row r="13" spans="1:16" ht="30.75" customHeight="1" x14ac:dyDescent="0.25">
      <c r="A13" s="89" t="s">
        <v>42</v>
      </c>
      <c r="B13" s="151">
        <v>2346</v>
      </c>
      <c r="C13" s="293">
        <v>2136</v>
      </c>
      <c r="D13" s="290">
        <v>91.048593350383626</v>
      </c>
      <c r="E13" s="153">
        <v>1334</v>
      </c>
      <c r="F13" s="152">
        <v>562</v>
      </c>
      <c r="G13" s="290">
        <v>42.128935532233882</v>
      </c>
      <c r="H13" s="90"/>
      <c r="I13" s="88"/>
    </row>
    <row r="14" spans="1:16" ht="66.75" customHeight="1" x14ac:dyDescent="0.25">
      <c r="A14" s="89" t="s">
        <v>43</v>
      </c>
      <c r="B14" s="151">
        <v>7346</v>
      </c>
      <c r="C14" s="293">
        <v>6654</v>
      </c>
      <c r="D14" s="290">
        <v>90.579907432616395</v>
      </c>
      <c r="E14" s="153">
        <v>2951</v>
      </c>
      <c r="F14" s="152">
        <v>1573</v>
      </c>
      <c r="G14" s="290">
        <v>53.303964757709252</v>
      </c>
      <c r="H14" s="90"/>
      <c r="I14" s="88"/>
    </row>
    <row r="15" spans="1:16" ht="30" customHeight="1" x14ac:dyDescent="0.25">
      <c r="A15" s="89" t="s">
        <v>44</v>
      </c>
      <c r="B15" s="151">
        <v>4931</v>
      </c>
      <c r="C15" s="293">
        <v>4857</v>
      </c>
      <c r="D15" s="290">
        <v>98.499290204826607</v>
      </c>
      <c r="E15" s="153">
        <v>2532</v>
      </c>
      <c r="F15" s="152">
        <v>1355</v>
      </c>
      <c r="G15" s="290">
        <v>53.515007898894154</v>
      </c>
      <c r="H15" s="90"/>
      <c r="I15" s="88"/>
    </row>
    <row r="16" spans="1:16" x14ac:dyDescent="0.25">
      <c r="B16" s="91"/>
    </row>
    <row r="17" spans="2:3" x14ac:dyDescent="0.25">
      <c r="B17" s="91"/>
      <c r="C17" s="58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topLeftCell="A5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51.5546875" style="51" customWidth="1"/>
    <col min="2" max="2" width="11.88671875" style="140" customWidth="1"/>
    <col min="3" max="3" width="13" style="140" customWidth="1"/>
    <col min="4" max="4" width="12" style="140" customWidth="1"/>
    <col min="5" max="5" width="13.109375" style="140" customWidth="1"/>
    <col min="6" max="6" width="12.109375" style="140" customWidth="1"/>
    <col min="7" max="7" width="13.44140625" style="140" customWidth="1"/>
    <col min="8" max="8" width="12.6640625" style="140" customWidth="1"/>
    <col min="9" max="9" width="13.88671875" style="140" customWidth="1"/>
    <col min="10" max="10" width="8.88671875" style="51"/>
    <col min="11" max="12" width="0" style="51" hidden="1" customWidth="1"/>
    <col min="13" max="253" width="8.88671875" style="51"/>
    <col min="254" max="254" width="51.5546875" style="51" customWidth="1"/>
    <col min="255" max="255" width="14.44140625" style="51" customWidth="1"/>
    <col min="256" max="256" width="15.5546875" style="51" customWidth="1"/>
    <col min="257" max="257" width="13.6640625" style="51" customWidth="1"/>
    <col min="258" max="258" width="15.109375" style="51" customWidth="1"/>
    <col min="259" max="259" width="15" style="51" customWidth="1"/>
    <col min="260" max="260" width="15.6640625" style="51" customWidth="1"/>
    <col min="261" max="509" width="8.88671875" style="51"/>
    <col min="510" max="510" width="51.5546875" style="51" customWidth="1"/>
    <col min="511" max="511" width="14.44140625" style="51" customWidth="1"/>
    <col min="512" max="512" width="15.5546875" style="51" customWidth="1"/>
    <col min="513" max="513" width="13.6640625" style="51" customWidth="1"/>
    <col min="514" max="514" width="15.109375" style="51" customWidth="1"/>
    <col min="515" max="515" width="15" style="51" customWidth="1"/>
    <col min="516" max="516" width="15.6640625" style="51" customWidth="1"/>
    <col min="517" max="765" width="8.88671875" style="51"/>
    <col min="766" max="766" width="51.5546875" style="51" customWidth="1"/>
    <col min="767" max="767" width="14.44140625" style="51" customWidth="1"/>
    <col min="768" max="768" width="15.5546875" style="51" customWidth="1"/>
    <col min="769" max="769" width="13.6640625" style="51" customWidth="1"/>
    <col min="770" max="770" width="15.109375" style="51" customWidth="1"/>
    <col min="771" max="771" width="15" style="51" customWidth="1"/>
    <col min="772" max="772" width="15.6640625" style="51" customWidth="1"/>
    <col min="773" max="1021" width="8.88671875" style="51"/>
    <col min="1022" max="1022" width="51.5546875" style="51" customWidth="1"/>
    <col min="1023" max="1023" width="14.44140625" style="51" customWidth="1"/>
    <col min="1024" max="1024" width="15.5546875" style="51" customWidth="1"/>
    <col min="1025" max="1025" width="13.6640625" style="51" customWidth="1"/>
    <col min="1026" max="1026" width="15.109375" style="51" customWidth="1"/>
    <col min="1027" max="1027" width="15" style="51" customWidth="1"/>
    <col min="1028" max="1028" width="15.6640625" style="51" customWidth="1"/>
    <col min="1029" max="1277" width="8.88671875" style="51"/>
    <col min="1278" max="1278" width="51.5546875" style="51" customWidth="1"/>
    <col min="1279" max="1279" width="14.44140625" style="51" customWidth="1"/>
    <col min="1280" max="1280" width="15.5546875" style="51" customWidth="1"/>
    <col min="1281" max="1281" width="13.6640625" style="51" customWidth="1"/>
    <col min="1282" max="1282" width="15.109375" style="51" customWidth="1"/>
    <col min="1283" max="1283" width="15" style="51" customWidth="1"/>
    <col min="1284" max="1284" width="15.6640625" style="51" customWidth="1"/>
    <col min="1285" max="1533" width="8.88671875" style="51"/>
    <col min="1534" max="1534" width="51.5546875" style="51" customWidth="1"/>
    <col min="1535" max="1535" width="14.44140625" style="51" customWidth="1"/>
    <col min="1536" max="1536" width="15.5546875" style="51" customWidth="1"/>
    <col min="1537" max="1537" width="13.6640625" style="51" customWidth="1"/>
    <col min="1538" max="1538" width="15.109375" style="51" customWidth="1"/>
    <col min="1539" max="1539" width="15" style="51" customWidth="1"/>
    <col min="1540" max="1540" width="15.6640625" style="51" customWidth="1"/>
    <col min="1541" max="1789" width="8.88671875" style="51"/>
    <col min="1790" max="1790" width="51.5546875" style="51" customWidth="1"/>
    <col min="1791" max="1791" width="14.44140625" style="51" customWidth="1"/>
    <col min="1792" max="1792" width="15.5546875" style="51" customWidth="1"/>
    <col min="1793" max="1793" width="13.6640625" style="51" customWidth="1"/>
    <col min="1794" max="1794" width="15.109375" style="51" customWidth="1"/>
    <col min="1795" max="1795" width="15" style="51" customWidth="1"/>
    <col min="1796" max="1796" width="15.6640625" style="51" customWidth="1"/>
    <col min="1797" max="2045" width="8.88671875" style="51"/>
    <col min="2046" max="2046" width="51.5546875" style="51" customWidth="1"/>
    <col min="2047" max="2047" width="14.44140625" style="51" customWidth="1"/>
    <col min="2048" max="2048" width="15.5546875" style="51" customWidth="1"/>
    <col min="2049" max="2049" width="13.6640625" style="51" customWidth="1"/>
    <col min="2050" max="2050" width="15.109375" style="51" customWidth="1"/>
    <col min="2051" max="2051" width="15" style="51" customWidth="1"/>
    <col min="2052" max="2052" width="15.6640625" style="51" customWidth="1"/>
    <col min="2053" max="2301" width="8.88671875" style="51"/>
    <col min="2302" max="2302" width="51.5546875" style="51" customWidth="1"/>
    <col min="2303" max="2303" width="14.44140625" style="51" customWidth="1"/>
    <col min="2304" max="2304" width="15.5546875" style="51" customWidth="1"/>
    <col min="2305" max="2305" width="13.6640625" style="51" customWidth="1"/>
    <col min="2306" max="2306" width="15.109375" style="51" customWidth="1"/>
    <col min="2307" max="2307" width="15" style="51" customWidth="1"/>
    <col min="2308" max="2308" width="15.6640625" style="51" customWidth="1"/>
    <col min="2309" max="2557" width="8.88671875" style="51"/>
    <col min="2558" max="2558" width="51.5546875" style="51" customWidth="1"/>
    <col min="2559" max="2559" width="14.44140625" style="51" customWidth="1"/>
    <col min="2560" max="2560" width="15.5546875" style="51" customWidth="1"/>
    <col min="2561" max="2561" width="13.6640625" style="51" customWidth="1"/>
    <col min="2562" max="2562" width="15.109375" style="51" customWidth="1"/>
    <col min="2563" max="2563" width="15" style="51" customWidth="1"/>
    <col min="2564" max="2564" width="15.6640625" style="51" customWidth="1"/>
    <col min="2565" max="2813" width="8.88671875" style="51"/>
    <col min="2814" max="2814" width="51.5546875" style="51" customWidth="1"/>
    <col min="2815" max="2815" width="14.44140625" style="51" customWidth="1"/>
    <col min="2816" max="2816" width="15.5546875" style="51" customWidth="1"/>
    <col min="2817" max="2817" width="13.6640625" style="51" customWidth="1"/>
    <col min="2818" max="2818" width="15.109375" style="51" customWidth="1"/>
    <col min="2819" max="2819" width="15" style="51" customWidth="1"/>
    <col min="2820" max="2820" width="15.6640625" style="51" customWidth="1"/>
    <col min="2821" max="3069" width="8.88671875" style="51"/>
    <col min="3070" max="3070" width="51.5546875" style="51" customWidth="1"/>
    <col min="3071" max="3071" width="14.44140625" style="51" customWidth="1"/>
    <col min="3072" max="3072" width="15.5546875" style="51" customWidth="1"/>
    <col min="3073" max="3073" width="13.6640625" style="51" customWidth="1"/>
    <col min="3074" max="3074" width="15.109375" style="51" customWidth="1"/>
    <col min="3075" max="3075" width="15" style="51" customWidth="1"/>
    <col min="3076" max="3076" width="15.6640625" style="51" customWidth="1"/>
    <col min="3077" max="3325" width="8.88671875" style="51"/>
    <col min="3326" max="3326" width="51.5546875" style="51" customWidth="1"/>
    <col min="3327" max="3327" width="14.44140625" style="51" customWidth="1"/>
    <col min="3328" max="3328" width="15.5546875" style="51" customWidth="1"/>
    <col min="3329" max="3329" width="13.6640625" style="51" customWidth="1"/>
    <col min="3330" max="3330" width="15.109375" style="51" customWidth="1"/>
    <col min="3331" max="3331" width="15" style="51" customWidth="1"/>
    <col min="3332" max="3332" width="15.6640625" style="51" customWidth="1"/>
    <col min="3333" max="3581" width="8.88671875" style="51"/>
    <col min="3582" max="3582" width="51.5546875" style="51" customWidth="1"/>
    <col min="3583" max="3583" width="14.44140625" style="51" customWidth="1"/>
    <col min="3584" max="3584" width="15.5546875" style="51" customWidth="1"/>
    <col min="3585" max="3585" width="13.6640625" style="51" customWidth="1"/>
    <col min="3586" max="3586" width="15.109375" style="51" customWidth="1"/>
    <col min="3587" max="3587" width="15" style="51" customWidth="1"/>
    <col min="3588" max="3588" width="15.6640625" style="51" customWidth="1"/>
    <col min="3589" max="3837" width="8.88671875" style="51"/>
    <col min="3838" max="3838" width="51.5546875" style="51" customWidth="1"/>
    <col min="3839" max="3839" width="14.44140625" style="51" customWidth="1"/>
    <col min="3840" max="3840" width="15.5546875" style="51" customWidth="1"/>
    <col min="3841" max="3841" width="13.6640625" style="51" customWidth="1"/>
    <col min="3842" max="3842" width="15.109375" style="51" customWidth="1"/>
    <col min="3843" max="3843" width="15" style="51" customWidth="1"/>
    <col min="3844" max="3844" width="15.6640625" style="51" customWidth="1"/>
    <col min="3845" max="4093" width="8.88671875" style="51"/>
    <col min="4094" max="4094" width="51.5546875" style="51" customWidth="1"/>
    <col min="4095" max="4095" width="14.44140625" style="51" customWidth="1"/>
    <col min="4096" max="4096" width="15.5546875" style="51" customWidth="1"/>
    <col min="4097" max="4097" width="13.6640625" style="51" customWidth="1"/>
    <col min="4098" max="4098" width="15.109375" style="51" customWidth="1"/>
    <col min="4099" max="4099" width="15" style="51" customWidth="1"/>
    <col min="4100" max="4100" width="15.6640625" style="51" customWidth="1"/>
    <col min="4101" max="4349" width="8.88671875" style="51"/>
    <col min="4350" max="4350" width="51.5546875" style="51" customWidth="1"/>
    <col min="4351" max="4351" width="14.44140625" style="51" customWidth="1"/>
    <col min="4352" max="4352" width="15.5546875" style="51" customWidth="1"/>
    <col min="4353" max="4353" width="13.6640625" style="51" customWidth="1"/>
    <col min="4354" max="4354" width="15.109375" style="51" customWidth="1"/>
    <col min="4355" max="4355" width="15" style="51" customWidth="1"/>
    <col min="4356" max="4356" width="15.6640625" style="51" customWidth="1"/>
    <col min="4357" max="4605" width="8.88671875" style="51"/>
    <col min="4606" max="4606" width="51.5546875" style="51" customWidth="1"/>
    <col min="4607" max="4607" width="14.44140625" style="51" customWidth="1"/>
    <col min="4608" max="4608" width="15.5546875" style="51" customWidth="1"/>
    <col min="4609" max="4609" width="13.6640625" style="51" customWidth="1"/>
    <col min="4610" max="4610" width="15.109375" style="51" customWidth="1"/>
    <col min="4611" max="4611" width="15" style="51" customWidth="1"/>
    <col min="4612" max="4612" width="15.6640625" style="51" customWidth="1"/>
    <col min="4613" max="4861" width="8.88671875" style="51"/>
    <col min="4862" max="4862" width="51.5546875" style="51" customWidth="1"/>
    <col min="4863" max="4863" width="14.44140625" style="51" customWidth="1"/>
    <col min="4864" max="4864" width="15.5546875" style="51" customWidth="1"/>
    <col min="4865" max="4865" width="13.6640625" style="51" customWidth="1"/>
    <col min="4866" max="4866" width="15.109375" style="51" customWidth="1"/>
    <col min="4867" max="4867" width="15" style="51" customWidth="1"/>
    <col min="4868" max="4868" width="15.6640625" style="51" customWidth="1"/>
    <col min="4869" max="5117" width="8.88671875" style="51"/>
    <col min="5118" max="5118" width="51.5546875" style="51" customWidth="1"/>
    <col min="5119" max="5119" width="14.44140625" style="51" customWidth="1"/>
    <col min="5120" max="5120" width="15.5546875" style="51" customWidth="1"/>
    <col min="5121" max="5121" width="13.6640625" style="51" customWidth="1"/>
    <col min="5122" max="5122" width="15.109375" style="51" customWidth="1"/>
    <col min="5123" max="5123" width="15" style="51" customWidth="1"/>
    <col min="5124" max="5124" width="15.6640625" style="51" customWidth="1"/>
    <col min="5125" max="5373" width="8.88671875" style="51"/>
    <col min="5374" max="5374" width="51.5546875" style="51" customWidth="1"/>
    <col min="5375" max="5375" width="14.44140625" style="51" customWidth="1"/>
    <col min="5376" max="5376" width="15.5546875" style="51" customWidth="1"/>
    <col min="5377" max="5377" width="13.6640625" style="51" customWidth="1"/>
    <col min="5378" max="5378" width="15.109375" style="51" customWidth="1"/>
    <col min="5379" max="5379" width="15" style="51" customWidth="1"/>
    <col min="5380" max="5380" width="15.6640625" style="51" customWidth="1"/>
    <col min="5381" max="5629" width="8.88671875" style="51"/>
    <col min="5630" max="5630" width="51.5546875" style="51" customWidth="1"/>
    <col min="5631" max="5631" width="14.44140625" style="51" customWidth="1"/>
    <col min="5632" max="5632" width="15.5546875" style="51" customWidth="1"/>
    <col min="5633" max="5633" width="13.6640625" style="51" customWidth="1"/>
    <col min="5634" max="5634" width="15.109375" style="51" customWidth="1"/>
    <col min="5635" max="5635" width="15" style="51" customWidth="1"/>
    <col min="5636" max="5636" width="15.6640625" style="51" customWidth="1"/>
    <col min="5637" max="5885" width="8.88671875" style="51"/>
    <col min="5886" max="5886" width="51.5546875" style="51" customWidth="1"/>
    <col min="5887" max="5887" width="14.44140625" style="51" customWidth="1"/>
    <col min="5888" max="5888" width="15.5546875" style="51" customWidth="1"/>
    <col min="5889" max="5889" width="13.6640625" style="51" customWidth="1"/>
    <col min="5890" max="5890" width="15.109375" style="51" customWidth="1"/>
    <col min="5891" max="5891" width="15" style="51" customWidth="1"/>
    <col min="5892" max="5892" width="15.6640625" style="51" customWidth="1"/>
    <col min="5893" max="6141" width="8.88671875" style="51"/>
    <col min="6142" max="6142" width="51.5546875" style="51" customWidth="1"/>
    <col min="6143" max="6143" width="14.44140625" style="51" customWidth="1"/>
    <col min="6144" max="6144" width="15.5546875" style="51" customWidth="1"/>
    <col min="6145" max="6145" width="13.6640625" style="51" customWidth="1"/>
    <col min="6146" max="6146" width="15.109375" style="51" customWidth="1"/>
    <col min="6147" max="6147" width="15" style="51" customWidth="1"/>
    <col min="6148" max="6148" width="15.6640625" style="51" customWidth="1"/>
    <col min="6149" max="6397" width="8.88671875" style="51"/>
    <col min="6398" max="6398" width="51.5546875" style="51" customWidth="1"/>
    <col min="6399" max="6399" width="14.44140625" style="51" customWidth="1"/>
    <col min="6400" max="6400" width="15.5546875" style="51" customWidth="1"/>
    <col min="6401" max="6401" width="13.6640625" style="51" customWidth="1"/>
    <col min="6402" max="6402" width="15.109375" style="51" customWidth="1"/>
    <col min="6403" max="6403" width="15" style="51" customWidth="1"/>
    <col min="6404" max="6404" width="15.6640625" style="51" customWidth="1"/>
    <col min="6405" max="6653" width="8.88671875" style="51"/>
    <col min="6654" max="6654" width="51.5546875" style="51" customWidth="1"/>
    <col min="6655" max="6655" width="14.44140625" style="51" customWidth="1"/>
    <col min="6656" max="6656" width="15.5546875" style="51" customWidth="1"/>
    <col min="6657" max="6657" width="13.6640625" style="51" customWidth="1"/>
    <col min="6658" max="6658" width="15.109375" style="51" customWidth="1"/>
    <col min="6659" max="6659" width="15" style="51" customWidth="1"/>
    <col min="6660" max="6660" width="15.6640625" style="51" customWidth="1"/>
    <col min="6661" max="6909" width="8.88671875" style="51"/>
    <col min="6910" max="6910" width="51.5546875" style="51" customWidth="1"/>
    <col min="6911" max="6911" width="14.44140625" style="51" customWidth="1"/>
    <col min="6912" max="6912" width="15.5546875" style="51" customWidth="1"/>
    <col min="6913" max="6913" width="13.6640625" style="51" customWidth="1"/>
    <col min="6914" max="6914" width="15.109375" style="51" customWidth="1"/>
    <col min="6915" max="6915" width="15" style="51" customWidth="1"/>
    <col min="6916" max="6916" width="15.6640625" style="51" customWidth="1"/>
    <col min="6917" max="7165" width="8.88671875" style="51"/>
    <col min="7166" max="7166" width="51.5546875" style="51" customWidth="1"/>
    <col min="7167" max="7167" width="14.44140625" style="51" customWidth="1"/>
    <col min="7168" max="7168" width="15.5546875" style="51" customWidth="1"/>
    <col min="7169" max="7169" width="13.6640625" style="51" customWidth="1"/>
    <col min="7170" max="7170" width="15.109375" style="51" customWidth="1"/>
    <col min="7171" max="7171" width="15" style="51" customWidth="1"/>
    <col min="7172" max="7172" width="15.6640625" style="51" customWidth="1"/>
    <col min="7173" max="7421" width="8.88671875" style="51"/>
    <col min="7422" max="7422" width="51.5546875" style="51" customWidth="1"/>
    <col min="7423" max="7423" width="14.44140625" style="51" customWidth="1"/>
    <col min="7424" max="7424" width="15.5546875" style="51" customWidth="1"/>
    <col min="7425" max="7425" width="13.6640625" style="51" customWidth="1"/>
    <col min="7426" max="7426" width="15.109375" style="51" customWidth="1"/>
    <col min="7427" max="7427" width="15" style="51" customWidth="1"/>
    <col min="7428" max="7428" width="15.6640625" style="51" customWidth="1"/>
    <col min="7429" max="7677" width="8.88671875" style="51"/>
    <col min="7678" max="7678" width="51.5546875" style="51" customWidth="1"/>
    <col min="7679" max="7679" width="14.44140625" style="51" customWidth="1"/>
    <col min="7680" max="7680" width="15.5546875" style="51" customWidth="1"/>
    <col min="7681" max="7681" width="13.6640625" style="51" customWidth="1"/>
    <col min="7682" max="7682" width="15.109375" style="51" customWidth="1"/>
    <col min="7683" max="7683" width="15" style="51" customWidth="1"/>
    <col min="7684" max="7684" width="15.6640625" style="51" customWidth="1"/>
    <col min="7685" max="7933" width="8.88671875" style="51"/>
    <col min="7934" max="7934" width="51.5546875" style="51" customWidth="1"/>
    <col min="7935" max="7935" width="14.44140625" style="51" customWidth="1"/>
    <col min="7936" max="7936" width="15.5546875" style="51" customWidth="1"/>
    <col min="7937" max="7937" width="13.6640625" style="51" customWidth="1"/>
    <col min="7938" max="7938" width="15.109375" style="51" customWidth="1"/>
    <col min="7939" max="7939" width="15" style="51" customWidth="1"/>
    <col min="7940" max="7940" width="15.6640625" style="51" customWidth="1"/>
    <col min="7941" max="8189" width="8.88671875" style="51"/>
    <col min="8190" max="8190" width="51.5546875" style="51" customWidth="1"/>
    <col min="8191" max="8191" width="14.44140625" style="51" customWidth="1"/>
    <col min="8192" max="8192" width="15.5546875" style="51" customWidth="1"/>
    <col min="8193" max="8193" width="13.6640625" style="51" customWidth="1"/>
    <col min="8194" max="8194" width="15.109375" style="51" customWidth="1"/>
    <col min="8195" max="8195" width="15" style="51" customWidth="1"/>
    <col min="8196" max="8196" width="15.6640625" style="51" customWidth="1"/>
    <col min="8197" max="8445" width="8.88671875" style="51"/>
    <col min="8446" max="8446" width="51.5546875" style="51" customWidth="1"/>
    <col min="8447" max="8447" width="14.44140625" style="51" customWidth="1"/>
    <col min="8448" max="8448" width="15.5546875" style="51" customWidth="1"/>
    <col min="8449" max="8449" width="13.6640625" style="51" customWidth="1"/>
    <col min="8450" max="8450" width="15.109375" style="51" customWidth="1"/>
    <col min="8451" max="8451" width="15" style="51" customWidth="1"/>
    <col min="8452" max="8452" width="15.6640625" style="51" customWidth="1"/>
    <col min="8453" max="8701" width="8.88671875" style="51"/>
    <col min="8702" max="8702" width="51.5546875" style="51" customWidth="1"/>
    <col min="8703" max="8703" width="14.44140625" style="51" customWidth="1"/>
    <col min="8704" max="8704" width="15.5546875" style="51" customWidth="1"/>
    <col min="8705" max="8705" width="13.6640625" style="51" customWidth="1"/>
    <col min="8706" max="8706" width="15.109375" style="51" customWidth="1"/>
    <col min="8707" max="8707" width="15" style="51" customWidth="1"/>
    <col min="8708" max="8708" width="15.6640625" style="51" customWidth="1"/>
    <col min="8709" max="8957" width="8.88671875" style="51"/>
    <col min="8958" max="8958" width="51.5546875" style="51" customWidth="1"/>
    <col min="8959" max="8959" width="14.44140625" style="51" customWidth="1"/>
    <col min="8960" max="8960" width="15.5546875" style="51" customWidth="1"/>
    <col min="8961" max="8961" width="13.6640625" style="51" customWidth="1"/>
    <col min="8962" max="8962" width="15.109375" style="51" customWidth="1"/>
    <col min="8963" max="8963" width="15" style="51" customWidth="1"/>
    <col min="8964" max="8964" width="15.6640625" style="51" customWidth="1"/>
    <col min="8965" max="9213" width="8.88671875" style="51"/>
    <col min="9214" max="9214" width="51.5546875" style="51" customWidth="1"/>
    <col min="9215" max="9215" width="14.44140625" style="51" customWidth="1"/>
    <col min="9216" max="9216" width="15.5546875" style="51" customWidth="1"/>
    <col min="9217" max="9217" width="13.6640625" style="51" customWidth="1"/>
    <col min="9218" max="9218" width="15.109375" style="51" customWidth="1"/>
    <col min="9219" max="9219" width="15" style="51" customWidth="1"/>
    <col min="9220" max="9220" width="15.6640625" style="51" customWidth="1"/>
    <col min="9221" max="9469" width="8.88671875" style="51"/>
    <col min="9470" max="9470" width="51.5546875" style="51" customWidth="1"/>
    <col min="9471" max="9471" width="14.44140625" style="51" customWidth="1"/>
    <col min="9472" max="9472" width="15.5546875" style="51" customWidth="1"/>
    <col min="9473" max="9473" width="13.6640625" style="51" customWidth="1"/>
    <col min="9474" max="9474" width="15.109375" style="51" customWidth="1"/>
    <col min="9475" max="9475" width="15" style="51" customWidth="1"/>
    <col min="9476" max="9476" width="15.6640625" style="51" customWidth="1"/>
    <col min="9477" max="9725" width="8.88671875" style="51"/>
    <col min="9726" max="9726" width="51.5546875" style="51" customWidth="1"/>
    <col min="9727" max="9727" width="14.44140625" style="51" customWidth="1"/>
    <col min="9728" max="9728" width="15.5546875" style="51" customWidth="1"/>
    <col min="9729" max="9729" width="13.6640625" style="51" customWidth="1"/>
    <col min="9730" max="9730" width="15.109375" style="51" customWidth="1"/>
    <col min="9731" max="9731" width="15" style="51" customWidth="1"/>
    <col min="9732" max="9732" width="15.6640625" style="51" customWidth="1"/>
    <col min="9733" max="9981" width="8.88671875" style="51"/>
    <col min="9982" max="9982" width="51.5546875" style="51" customWidth="1"/>
    <col min="9983" max="9983" width="14.44140625" style="51" customWidth="1"/>
    <col min="9984" max="9984" width="15.5546875" style="51" customWidth="1"/>
    <col min="9985" max="9985" width="13.6640625" style="51" customWidth="1"/>
    <col min="9986" max="9986" width="15.109375" style="51" customWidth="1"/>
    <col min="9987" max="9987" width="15" style="51" customWidth="1"/>
    <col min="9988" max="9988" width="15.6640625" style="51" customWidth="1"/>
    <col min="9989" max="10237" width="8.88671875" style="51"/>
    <col min="10238" max="10238" width="51.5546875" style="51" customWidth="1"/>
    <col min="10239" max="10239" width="14.44140625" style="51" customWidth="1"/>
    <col min="10240" max="10240" width="15.5546875" style="51" customWidth="1"/>
    <col min="10241" max="10241" width="13.6640625" style="51" customWidth="1"/>
    <col min="10242" max="10242" width="15.109375" style="51" customWidth="1"/>
    <col min="10243" max="10243" width="15" style="51" customWidth="1"/>
    <col min="10244" max="10244" width="15.6640625" style="51" customWidth="1"/>
    <col min="10245" max="10493" width="8.88671875" style="51"/>
    <col min="10494" max="10494" width="51.5546875" style="51" customWidth="1"/>
    <col min="10495" max="10495" width="14.44140625" style="51" customWidth="1"/>
    <col min="10496" max="10496" width="15.5546875" style="51" customWidth="1"/>
    <col min="10497" max="10497" width="13.6640625" style="51" customWidth="1"/>
    <col min="10498" max="10498" width="15.109375" style="51" customWidth="1"/>
    <col min="10499" max="10499" width="15" style="51" customWidth="1"/>
    <col min="10500" max="10500" width="15.6640625" style="51" customWidth="1"/>
    <col min="10501" max="10749" width="8.88671875" style="51"/>
    <col min="10750" max="10750" width="51.5546875" style="51" customWidth="1"/>
    <col min="10751" max="10751" width="14.44140625" style="51" customWidth="1"/>
    <col min="10752" max="10752" width="15.5546875" style="51" customWidth="1"/>
    <col min="10753" max="10753" width="13.6640625" style="51" customWidth="1"/>
    <col min="10754" max="10754" width="15.109375" style="51" customWidth="1"/>
    <col min="10755" max="10755" width="15" style="51" customWidth="1"/>
    <col min="10756" max="10756" width="15.6640625" style="51" customWidth="1"/>
    <col min="10757" max="11005" width="8.88671875" style="51"/>
    <col min="11006" max="11006" width="51.5546875" style="51" customWidth="1"/>
    <col min="11007" max="11007" width="14.44140625" style="51" customWidth="1"/>
    <col min="11008" max="11008" width="15.5546875" style="51" customWidth="1"/>
    <col min="11009" max="11009" width="13.6640625" style="51" customWidth="1"/>
    <col min="11010" max="11010" width="15.109375" style="51" customWidth="1"/>
    <col min="11011" max="11011" width="15" style="51" customWidth="1"/>
    <col min="11012" max="11012" width="15.6640625" style="51" customWidth="1"/>
    <col min="11013" max="11261" width="8.88671875" style="51"/>
    <col min="11262" max="11262" width="51.5546875" style="51" customWidth="1"/>
    <col min="11263" max="11263" width="14.44140625" style="51" customWidth="1"/>
    <col min="11264" max="11264" width="15.5546875" style="51" customWidth="1"/>
    <col min="11265" max="11265" width="13.6640625" style="51" customWidth="1"/>
    <col min="11266" max="11266" width="15.109375" style="51" customWidth="1"/>
    <col min="11267" max="11267" width="15" style="51" customWidth="1"/>
    <col min="11268" max="11268" width="15.6640625" style="51" customWidth="1"/>
    <col min="11269" max="11517" width="8.88671875" style="51"/>
    <col min="11518" max="11518" width="51.5546875" style="51" customWidth="1"/>
    <col min="11519" max="11519" width="14.44140625" style="51" customWidth="1"/>
    <col min="11520" max="11520" width="15.5546875" style="51" customWidth="1"/>
    <col min="11521" max="11521" width="13.6640625" style="51" customWidth="1"/>
    <col min="11522" max="11522" width="15.109375" style="51" customWidth="1"/>
    <col min="11523" max="11523" width="15" style="51" customWidth="1"/>
    <col min="11524" max="11524" width="15.6640625" style="51" customWidth="1"/>
    <col min="11525" max="11773" width="8.88671875" style="51"/>
    <col min="11774" max="11774" width="51.5546875" style="51" customWidth="1"/>
    <col min="11775" max="11775" width="14.44140625" style="51" customWidth="1"/>
    <col min="11776" max="11776" width="15.5546875" style="51" customWidth="1"/>
    <col min="11777" max="11777" width="13.6640625" style="51" customWidth="1"/>
    <col min="11778" max="11778" width="15.109375" style="51" customWidth="1"/>
    <col min="11779" max="11779" width="15" style="51" customWidth="1"/>
    <col min="11780" max="11780" width="15.6640625" style="51" customWidth="1"/>
    <col min="11781" max="12029" width="8.88671875" style="51"/>
    <col min="12030" max="12030" width="51.5546875" style="51" customWidth="1"/>
    <col min="12031" max="12031" width="14.44140625" style="51" customWidth="1"/>
    <col min="12032" max="12032" width="15.5546875" style="51" customWidth="1"/>
    <col min="12033" max="12033" width="13.6640625" style="51" customWidth="1"/>
    <col min="12034" max="12034" width="15.109375" style="51" customWidth="1"/>
    <col min="12035" max="12035" width="15" style="51" customWidth="1"/>
    <col min="12036" max="12036" width="15.6640625" style="51" customWidth="1"/>
    <col min="12037" max="12285" width="8.88671875" style="51"/>
    <col min="12286" max="12286" width="51.5546875" style="51" customWidth="1"/>
    <col min="12287" max="12287" width="14.44140625" style="51" customWidth="1"/>
    <col min="12288" max="12288" width="15.5546875" style="51" customWidth="1"/>
    <col min="12289" max="12289" width="13.6640625" style="51" customWidth="1"/>
    <col min="12290" max="12290" width="15.109375" style="51" customWidth="1"/>
    <col min="12291" max="12291" width="15" style="51" customWidth="1"/>
    <col min="12292" max="12292" width="15.6640625" style="51" customWidth="1"/>
    <col min="12293" max="12541" width="8.88671875" style="51"/>
    <col min="12542" max="12542" width="51.5546875" style="51" customWidth="1"/>
    <col min="12543" max="12543" width="14.44140625" style="51" customWidth="1"/>
    <col min="12544" max="12544" width="15.5546875" style="51" customWidth="1"/>
    <col min="12545" max="12545" width="13.6640625" style="51" customWidth="1"/>
    <col min="12546" max="12546" width="15.109375" style="51" customWidth="1"/>
    <col min="12547" max="12547" width="15" style="51" customWidth="1"/>
    <col min="12548" max="12548" width="15.6640625" style="51" customWidth="1"/>
    <col min="12549" max="12797" width="8.88671875" style="51"/>
    <col min="12798" max="12798" width="51.5546875" style="51" customWidth="1"/>
    <col min="12799" max="12799" width="14.44140625" style="51" customWidth="1"/>
    <col min="12800" max="12800" width="15.5546875" style="51" customWidth="1"/>
    <col min="12801" max="12801" width="13.6640625" style="51" customWidth="1"/>
    <col min="12802" max="12802" width="15.109375" style="51" customWidth="1"/>
    <col min="12803" max="12803" width="15" style="51" customWidth="1"/>
    <col min="12804" max="12804" width="15.6640625" style="51" customWidth="1"/>
    <col min="12805" max="13053" width="8.88671875" style="51"/>
    <col min="13054" max="13054" width="51.5546875" style="51" customWidth="1"/>
    <col min="13055" max="13055" width="14.44140625" style="51" customWidth="1"/>
    <col min="13056" max="13056" width="15.5546875" style="51" customWidth="1"/>
    <col min="13057" max="13057" width="13.6640625" style="51" customWidth="1"/>
    <col min="13058" max="13058" width="15.109375" style="51" customWidth="1"/>
    <col min="13059" max="13059" width="15" style="51" customWidth="1"/>
    <col min="13060" max="13060" width="15.6640625" style="51" customWidth="1"/>
    <col min="13061" max="13309" width="8.88671875" style="51"/>
    <col min="13310" max="13310" width="51.5546875" style="51" customWidth="1"/>
    <col min="13311" max="13311" width="14.44140625" style="51" customWidth="1"/>
    <col min="13312" max="13312" width="15.5546875" style="51" customWidth="1"/>
    <col min="13313" max="13313" width="13.6640625" style="51" customWidth="1"/>
    <col min="13314" max="13314" width="15.109375" style="51" customWidth="1"/>
    <col min="13315" max="13315" width="15" style="51" customWidth="1"/>
    <col min="13316" max="13316" width="15.6640625" style="51" customWidth="1"/>
    <col min="13317" max="13565" width="8.88671875" style="51"/>
    <col min="13566" max="13566" width="51.5546875" style="51" customWidth="1"/>
    <col min="13567" max="13567" width="14.44140625" style="51" customWidth="1"/>
    <col min="13568" max="13568" width="15.5546875" style="51" customWidth="1"/>
    <col min="13569" max="13569" width="13.6640625" style="51" customWidth="1"/>
    <col min="13570" max="13570" width="15.109375" style="51" customWidth="1"/>
    <col min="13571" max="13571" width="15" style="51" customWidth="1"/>
    <col min="13572" max="13572" width="15.6640625" style="51" customWidth="1"/>
    <col min="13573" max="13821" width="8.88671875" style="51"/>
    <col min="13822" max="13822" width="51.5546875" style="51" customWidth="1"/>
    <col min="13823" max="13823" width="14.44140625" style="51" customWidth="1"/>
    <col min="13824" max="13824" width="15.5546875" style="51" customWidth="1"/>
    <col min="13825" max="13825" width="13.6640625" style="51" customWidth="1"/>
    <col min="13826" max="13826" width="15.109375" style="51" customWidth="1"/>
    <col min="13827" max="13827" width="15" style="51" customWidth="1"/>
    <col min="13828" max="13828" width="15.6640625" style="51" customWidth="1"/>
    <col min="13829" max="14077" width="8.88671875" style="51"/>
    <col min="14078" max="14078" width="51.5546875" style="51" customWidth="1"/>
    <col min="14079" max="14079" width="14.44140625" style="51" customWidth="1"/>
    <col min="14080" max="14080" width="15.5546875" style="51" customWidth="1"/>
    <col min="14081" max="14081" width="13.6640625" style="51" customWidth="1"/>
    <col min="14082" max="14082" width="15.109375" style="51" customWidth="1"/>
    <col min="14083" max="14083" width="15" style="51" customWidth="1"/>
    <col min="14084" max="14084" width="15.6640625" style="51" customWidth="1"/>
    <col min="14085" max="14333" width="8.88671875" style="51"/>
    <col min="14334" max="14334" width="51.5546875" style="51" customWidth="1"/>
    <col min="14335" max="14335" width="14.44140625" style="51" customWidth="1"/>
    <col min="14336" max="14336" width="15.5546875" style="51" customWidth="1"/>
    <col min="14337" max="14337" width="13.6640625" style="51" customWidth="1"/>
    <col min="14338" max="14338" width="15.109375" style="51" customWidth="1"/>
    <col min="14339" max="14339" width="15" style="51" customWidth="1"/>
    <col min="14340" max="14340" width="15.6640625" style="51" customWidth="1"/>
    <col min="14341" max="14589" width="8.88671875" style="51"/>
    <col min="14590" max="14590" width="51.5546875" style="51" customWidth="1"/>
    <col min="14591" max="14591" width="14.44140625" style="51" customWidth="1"/>
    <col min="14592" max="14592" width="15.5546875" style="51" customWidth="1"/>
    <col min="14593" max="14593" width="13.6640625" style="51" customWidth="1"/>
    <col min="14594" max="14594" width="15.109375" style="51" customWidth="1"/>
    <col min="14595" max="14595" width="15" style="51" customWidth="1"/>
    <col min="14596" max="14596" width="15.6640625" style="51" customWidth="1"/>
    <col min="14597" max="14845" width="8.88671875" style="51"/>
    <col min="14846" max="14846" width="51.5546875" style="51" customWidth="1"/>
    <col min="14847" max="14847" width="14.44140625" style="51" customWidth="1"/>
    <col min="14848" max="14848" width="15.5546875" style="51" customWidth="1"/>
    <col min="14849" max="14849" width="13.6640625" style="51" customWidth="1"/>
    <col min="14850" max="14850" width="15.109375" style="51" customWidth="1"/>
    <col min="14851" max="14851" width="15" style="51" customWidth="1"/>
    <col min="14852" max="14852" width="15.6640625" style="51" customWidth="1"/>
    <col min="14853" max="15101" width="8.88671875" style="51"/>
    <col min="15102" max="15102" width="51.5546875" style="51" customWidth="1"/>
    <col min="15103" max="15103" width="14.44140625" style="51" customWidth="1"/>
    <col min="15104" max="15104" width="15.5546875" style="51" customWidth="1"/>
    <col min="15105" max="15105" width="13.6640625" style="51" customWidth="1"/>
    <col min="15106" max="15106" width="15.109375" style="51" customWidth="1"/>
    <col min="15107" max="15107" width="15" style="51" customWidth="1"/>
    <col min="15108" max="15108" width="15.6640625" style="51" customWidth="1"/>
    <col min="15109" max="15357" width="8.88671875" style="51"/>
    <col min="15358" max="15358" width="51.5546875" style="51" customWidth="1"/>
    <col min="15359" max="15359" width="14.44140625" style="51" customWidth="1"/>
    <col min="15360" max="15360" width="15.5546875" style="51" customWidth="1"/>
    <col min="15361" max="15361" width="13.6640625" style="51" customWidth="1"/>
    <col min="15362" max="15362" width="15.109375" style="51" customWidth="1"/>
    <col min="15363" max="15363" width="15" style="51" customWidth="1"/>
    <col min="15364" max="15364" width="15.6640625" style="51" customWidth="1"/>
    <col min="15365" max="15613" width="8.88671875" style="51"/>
    <col min="15614" max="15614" width="51.5546875" style="51" customWidth="1"/>
    <col min="15615" max="15615" width="14.44140625" style="51" customWidth="1"/>
    <col min="15616" max="15616" width="15.5546875" style="51" customWidth="1"/>
    <col min="15617" max="15617" width="13.6640625" style="51" customWidth="1"/>
    <col min="15618" max="15618" width="15.109375" style="51" customWidth="1"/>
    <col min="15619" max="15619" width="15" style="51" customWidth="1"/>
    <col min="15620" max="15620" width="15.6640625" style="51" customWidth="1"/>
    <col min="15621" max="15869" width="8.88671875" style="51"/>
    <col min="15870" max="15870" width="51.5546875" style="51" customWidth="1"/>
    <col min="15871" max="15871" width="14.44140625" style="51" customWidth="1"/>
    <col min="15872" max="15872" width="15.5546875" style="51" customWidth="1"/>
    <col min="15873" max="15873" width="13.6640625" style="51" customWidth="1"/>
    <col min="15874" max="15874" width="15.109375" style="51" customWidth="1"/>
    <col min="15875" max="15875" width="15" style="51" customWidth="1"/>
    <col min="15876" max="15876" width="15.6640625" style="51" customWidth="1"/>
    <col min="15877" max="16125" width="8.88671875" style="51"/>
    <col min="16126" max="16126" width="51.5546875" style="51" customWidth="1"/>
    <col min="16127" max="16127" width="14.44140625" style="51" customWidth="1"/>
    <col min="16128" max="16128" width="15.5546875" style="51" customWidth="1"/>
    <col min="16129" max="16129" width="13.6640625" style="51" customWidth="1"/>
    <col min="16130" max="16130" width="15.109375" style="51" customWidth="1"/>
    <col min="16131" max="16131" width="15" style="51" customWidth="1"/>
    <col min="16132" max="16132" width="15.6640625" style="51" customWidth="1"/>
    <col min="16133" max="16384" width="8.88671875" style="51"/>
  </cols>
  <sheetData>
    <row r="1" spans="1:13" s="35" customFormat="1" ht="22.5" customHeight="1" x14ac:dyDescent="0.4">
      <c r="A1" s="340" t="s">
        <v>263</v>
      </c>
      <c r="B1" s="340"/>
      <c r="C1" s="340"/>
      <c r="D1" s="340"/>
      <c r="E1" s="340"/>
      <c r="F1" s="340"/>
      <c r="G1" s="340"/>
      <c r="H1" s="340"/>
      <c r="I1" s="340"/>
    </row>
    <row r="2" spans="1:13" s="35" customFormat="1" ht="19.5" customHeight="1" x14ac:dyDescent="0.4">
      <c r="A2" s="339" t="s">
        <v>34</v>
      </c>
      <c r="B2" s="339"/>
      <c r="C2" s="339"/>
      <c r="D2" s="339"/>
      <c r="E2" s="339"/>
      <c r="F2" s="339"/>
      <c r="G2" s="339"/>
      <c r="H2" s="339"/>
      <c r="I2" s="339"/>
    </row>
    <row r="3" spans="1:13" s="38" customFormat="1" ht="15.75" customHeight="1" x14ac:dyDescent="0.2">
      <c r="A3" s="36"/>
      <c r="B3" s="137"/>
      <c r="C3" s="137"/>
      <c r="D3" s="137"/>
      <c r="E3" s="137"/>
      <c r="F3" s="137"/>
      <c r="G3" s="137"/>
      <c r="H3" s="137"/>
      <c r="I3" s="254" t="s">
        <v>172</v>
      </c>
    </row>
    <row r="4" spans="1:13" s="38" customFormat="1" ht="36" customHeight="1" x14ac:dyDescent="0.2">
      <c r="A4" s="363"/>
      <c r="B4" s="356" t="s">
        <v>501</v>
      </c>
      <c r="C4" s="357"/>
      <c r="D4" s="357"/>
      <c r="E4" s="358"/>
      <c r="F4" s="359" t="s">
        <v>527</v>
      </c>
      <c r="G4" s="360"/>
      <c r="H4" s="360"/>
      <c r="I4" s="361"/>
    </row>
    <row r="5" spans="1:13" s="38" customFormat="1" ht="69.75" customHeight="1" x14ac:dyDescent="0.2">
      <c r="A5" s="363"/>
      <c r="B5" s="255" t="s">
        <v>264</v>
      </c>
      <c r="C5" s="255" t="s">
        <v>265</v>
      </c>
      <c r="D5" s="255" t="s">
        <v>266</v>
      </c>
      <c r="E5" s="255" t="s">
        <v>265</v>
      </c>
      <c r="F5" s="255" t="s">
        <v>264</v>
      </c>
      <c r="G5" s="255" t="s">
        <v>265</v>
      </c>
      <c r="H5" s="255" t="s">
        <v>266</v>
      </c>
      <c r="I5" s="255" t="s">
        <v>265</v>
      </c>
    </row>
    <row r="6" spans="1:13" s="38" customFormat="1" ht="39" customHeight="1" x14ac:dyDescent="0.2">
      <c r="A6" s="275" t="s">
        <v>49</v>
      </c>
      <c r="B6" s="257">
        <f>[10]Дані!$I$9</f>
        <v>20564</v>
      </c>
      <c r="C6" s="258">
        <f>B6/'16'!C5*100</f>
        <v>56.165842733455328</v>
      </c>
      <c r="D6" s="257">
        <f>SUM(D8:D16)</f>
        <v>15950</v>
      </c>
      <c r="E6" s="259">
        <f>100-C6</f>
        <v>43.834157266544672</v>
      </c>
      <c r="F6" s="257">
        <f>[10]Дані!$AL$9</f>
        <v>6629</v>
      </c>
      <c r="G6" s="259">
        <v>55</v>
      </c>
      <c r="H6" s="257">
        <f>SUM(H8:H16)</f>
        <v>4375</v>
      </c>
      <c r="I6" s="259">
        <v>45</v>
      </c>
      <c r="K6" s="38">
        <v>540903</v>
      </c>
      <c r="L6" s="38">
        <v>488038</v>
      </c>
    </row>
    <row r="7" spans="1:13" s="38" customFormat="1" ht="18.75" customHeight="1" x14ac:dyDescent="0.2">
      <c r="A7" s="154" t="s">
        <v>269</v>
      </c>
      <c r="B7" s="145"/>
      <c r="C7" s="263"/>
      <c r="D7" s="145"/>
      <c r="E7" s="264"/>
      <c r="F7" s="145"/>
      <c r="G7" s="263"/>
      <c r="H7" s="145"/>
      <c r="I7" s="264"/>
    </row>
    <row r="8" spans="1:13" s="62" customFormat="1" ht="45.75" customHeight="1" x14ac:dyDescent="0.2">
      <c r="A8" s="150" t="s">
        <v>36</v>
      </c>
      <c r="B8" s="270">
        <v>2972</v>
      </c>
      <c r="C8" s="273">
        <v>60.566537599347868</v>
      </c>
      <c r="D8" s="270">
        <v>1935</v>
      </c>
      <c r="E8" s="273">
        <v>39.433462400652132</v>
      </c>
      <c r="F8" s="276">
        <v>1146</v>
      </c>
      <c r="G8" s="271">
        <v>61.945945945945944</v>
      </c>
      <c r="H8" s="270">
        <v>704</v>
      </c>
      <c r="I8" s="271">
        <v>38.054054054054056</v>
      </c>
      <c r="J8" s="90"/>
      <c r="K8" s="38">
        <v>76403</v>
      </c>
      <c r="L8" s="38">
        <v>67888</v>
      </c>
      <c r="M8" s="90"/>
    </row>
    <row r="9" spans="1:13" s="62" customFormat="1" ht="30" customHeight="1" x14ac:dyDescent="0.3">
      <c r="A9" s="89" t="s">
        <v>37</v>
      </c>
      <c r="B9" s="270">
        <v>2600</v>
      </c>
      <c r="C9" s="273">
        <v>70.194384449244069</v>
      </c>
      <c r="D9" s="270">
        <v>1104</v>
      </c>
      <c r="E9" s="273">
        <v>29.805615550755931</v>
      </c>
      <c r="F9" s="276">
        <v>1030</v>
      </c>
      <c r="G9" s="271">
        <v>73.205401563610522</v>
      </c>
      <c r="H9" s="270">
        <v>377</v>
      </c>
      <c r="I9" s="271">
        <v>26.794598436389478</v>
      </c>
      <c r="K9" s="90">
        <v>49463</v>
      </c>
      <c r="L9" s="90">
        <v>43537</v>
      </c>
    </row>
    <row r="10" spans="1:13" ht="33" customHeight="1" x14ac:dyDescent="0.25">
      <c r="A10" s="89" t="s">
        <v>38</v>
      </c>
      <c r="B10" s="270">
        <v>2894</v>
      </c>
      <c r="C10" s="273">
        <v>72.151583146347548</v>
      </c>
      <c r="D10" s="270">
        <v>1117</v>
      </c>
      <c r="E10" s="273">
        <v>27.848416853652452</v>
      </c>
      <c r="F10" s="276">
        <v>953</v>
      </c>
      <c r="G10" s="271">
        <v>73.533950617283949</v>
      </c>
      <c r="H10" s="270">
        <v>343</v>
      </c>
      <c r="I10" s="271">
        <v>26.466049382716051</v>
      </c>
      <c r="K10" s="62">
        <v>56985</v>
      </c>
      <c r="L10" s="62">
        <v>50429</v>
      </c>
    </row>
    <row r="11" spans="1:13" ht="28.5" customHeight="1" x14ac:dyDescent="0.25">
      <c r="A11" s="89" t="s">
        <v>39</v>
      </c>
      <c r="B11" s="270">
        <v>2260</v>
      </c>
      <c r="C11" s="273">
        <v>88.836477987421375</v>
      </c>
      <c r="D11" s="270">
        <v>284</v>
      </c>
      <c r="E11" s="273">
        <v>11.163522012578625</v>
      </c>
      <c r="F11" s="276">
        <v>835</v>
      </c>
      <c r="G11" s="271">
        <v>90.760869565217391</v>
      </c>
      <c r="H11" s="270">
        <v>85</v>
      </c>
      <c r="I11" s="271">
        <v>9.2391304347826093</v>
      </c>
      <c r="K11" s="51">
        <v>31129</v>
      </c>
      <c r="L11" s="51">
        <v>27810</v>
      </c>
    </row>
    <row r="12" spans="1:13" s="54" customFormat="1" ht="31.5" customHeight="1" x14ac:dyDescent="0.25">
      <c r="A12" s="89" t="s">
        <v>40</v>
      </c>
      <c r="B12" s="270">
        <v>4133</v>
      </c>
      <c r="C12" s="273">
        <v>74.18775803266918</v>
      </c>
      <c r="D12" s="270">
        <v>1438</v>
      </c>
      <c r="E12" s="273">
        <v>25.81224196733082</v>
      </c>
      <c r="F12" s="276">
        <v>1143</v>
      </c>
      <c r="G12" s="271">
        <v>71.259351620947626</v>
      </c>
      <c r="H12" s="270">
        <v>461</v>
      </c>
      <c r="I12" s="271">
        <v>28.740648379052374</v>
      </c>
      <c r="K12" s="51">
        <v>91835</v>
      </c>
      <c r="L12" s="51">
        <v>81618</v>
      </c>
    </row>
    <row r="13" spans="1:13" ht="51.75" customHeight="1" x14ac:dyDescent="0.25">
      <c r="A13" s="89" t="s">
        <v>41</v>
      </c>
      <c r="B13" s="270">
        <v>1273</v>
      </c>
      <c r="C13" s="273">
        <v>57.110812023328847</v>
      </c>
      <c r="D13" s="270">
        <v>956</v>
      </c>
      <c r="E13" s="273">
        <v>42.889187976671153</v>
      </c>
      <c r="F13" s="276">
        <v>249</v>
      </c>
      <c r="G13" s="271">
        <v>56.979405034324948</v>
      </c>
      <c r="H13" s="270">
        <v>188</v>
      </c>
      <c r="I13" s="271">
        <v>43.020594965675052</v>
      </c>
      <c r="K13" s="54">
        <v>20531</v>
      </c>
      <c r="L13" s="54">
        <v>19360</v>
      </c>
    </row>
    <row r="14" spans="1:13" ht="30.75" customHeight="1" x14ac:dyDescent="0.25">
      <c r="A14" s="89" t="s">
        <v>42</v>
      </c>
      <c r="B14" s="270">
        <v>786</v>
      </c>
      <c r="C14" s="273">
        <v>36.797752808988768</v>
      </c>
      <c r="D14" s="270">
        <v>1350</v>
      </c>
      <c r="E14" s="273">
        <v>63.202247191011232</v>
      </c>
      <c r="F14" s="276">
        <v>230</v>
      </c>
      <c r="G14" s="271">
        <v>40.92526690391459</v>
      </c>
      <c r="H14" s="270">
        <v>332</v>
      </c>
      <c r="I14" s="271">
        <v>59.07473309608541</v>
      </c>
      <c r="K14" s="51">
        <v>50041</v>
      </c>
      <c r="L14" s="51">
        <v>44940</v>
      </c>
    </row>
    <row r="15" spans="1:13" ht="66.75" customHeight="1" x14ac:dyDescent="0.25">
      <c r="A15" s="89" t="s">
        <v>43</v>
      </c>
      <c r="B15" s="270">
        <v>745</v>
      </c>
      <c r="C15" s="273">
        <v>11.196272918545237</v>
      </c>
      <c r="D15" s="270">
        <v>5909</v>
      </c>
      <c r="E15" s="273">
        <v>88.803727081454767</v>
      </c>
      <c r="F15" s="276">
        <v>228</v>
      </c>
      <c r="G15" s="271">
        <v>14.49459631277813</v>
      </c>
      <c r="H15" s="270">
        <v>1345</v>
      </c>
      <c r="I15" s="271">
        <v>85.505403687221872</v>
      </c>
      <c r="K15" s="51">
        <v>98596</v>
      </c>
      <c r="L15" s="51">
        <v>92241</v>
      </c>
    </row>
    <row r="16" spans="1:13" ht="30" customHeight="1" x14ac:dyDescent="0.25">
      <c r="A16" s="89" t="s">
        <v>44</v>
      </c>
      <c r="B16" s="270">
        <v>3000</v>
      </c>
      <c r="C16" s="273">
        <v>61.766522544780734</v>
      </c>
      <c r="D16" s="270">
        <v>1857</v>
      </c>
      <c r="E16" s="273">
        <v>38.233477455219266</v>
      </c>
      <c r="F16" s="276">
        <v>815</v>
      </c>
      <c r="G16" s="271">
        <v>60.147601476014756</v>
      </c>
      <c r="H16" s="270">
        <v>540</v>
      </c>
      <c r="I16" s="271">
        <v>39.852398523985244</v>
      </c>
      <c r="K16" s="51">
        <v>65920</v>
      </c>
      <c r="L16" s="51">
        <v>60215</v>
      </c>
    </row>
    <row r="17" spans="2:9" x14ac:dyDescent="0.25">
      <c r="B17" s="139"/>
      <c r="C17" s="139"/>
      <c r="D17" s="139"/>
      <c r="E17" s="139"/>
      <c r="F17" s="139"/>
      <c r="G17" s="139"/>
      <c r="H17" s="139"/>
      <c r="I17" s="139"/>
    </row>
    <row r="18" spans="2:9" x14ac:dyDescent="0.25">
      <c r="B18" s="139"/>
      <c r="C18" s="139"/>
      <c r="D18" s="274"/>
      <c r="E18" s="274"/>
      <c r="F18" s="139"/>
      <c r="G18" s="139"/>
      <c r="H18" s="139"/>
      <c r="I18" s="139"/>
    </row>
    <row r="19" spans="2:9" x14ac:dyDescent="0.25">
      <c r="B19" s="139"/>
      <c r="C19" s="139"/>
      <c r="D19" s="139"/>
      <c r="E19" s="139"/>
      <c r="F19" s="139"/>
      <c r="G19" s="139"/>
      <c r="H19" s="139"/>
      <c r="I19" s="139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37.33203125" style="118" customWidth="1"/>
    <col min="3" max="3" width="12.88671875" style="108" customWidth="1"/>
    <col min="4" max="4" width="10.109375" style="108" customWidth="1"/>
    <col min="5" max="5" width="12.44140625" style="119" customWidth="1"/>
    <col min="6" max="6" width="12.88671875" style="108" customWidth="1"/>
    <col min="7" max="7" width="10.109375" style="108" customWidth="1"/>
    <col min="8" max="8" width="12.44140625" style="119" customWidth="1"/>
    <col min="9" max="16384" width="9.109375" style="108"/>
  </cols>
  <sheetData>
    <row r="1" spans="1:8" ht="20.25" customHeight="1" x14ac:dyDescent="0.3">
      <c r="B1" s="347" t="s">
        <v>183</v>
      </c>
      <c r="C1" s="347"/>
      <c r="D1" s="347"/>
      <c r="E1" s="347"/>
      <c r="F1" s="347"/>
      <c r="G1" s="347"/>
      <c r="H1" s="347"/>
    </row>
    <row r="2" spans="1:8" ht="20.25" customHeight="1" x14ac:dyDescent="0.3">
      <c r="B2" s="347" t="s">
        <v>91</v>
      </c>
      <c r="C2" s="347"/>
      <c r="D2" s="347"/>
      <c r="E2" s="347"/>
      <c r="F2" s="347"/>
      <c r="G2" s="347"/>
      <c r="H2" s="347"/>
    </row>
    <row r="4" spans="1:8" s="109" customFormat="1" ht="35.4" customHeight="1" x14ac:dyDescent="0.3">
      <c r="A4" s="364"/>
      <c r="B4" s="343" t="s">
        <v>92</v>
      </c>
      <c r="C4" s="344" t="s">
        <v>506</v>
      </c>
      <c r="D4" s="344"/>
      <c r="E4" s="344"/>
      <c r="F4" s="346" t="s">
        <v>529</v>
      </c>
      <c r="G4" s="346"/>
      <c r="H4" s="346"/>
    </row>
    <row r="5" spans="1:8" ht="15.6" customHeight="1" x14ac:dyDescent="0.3">
      <c r="A5" s="365"/>
      <c r="B5" s="343"/>
      <c r="C5" s="345" t="s">
        <v>93</v>
      </c>
      <c r="D5" s="345" t="s">
        <v>95</v>
      </c>
      <c r="E5" s="367" t="s">
        <v>94</v>
      </c>
      <c r="F5" s="345" t="s">
        <v>93</v>
      </c>
      <c r="G5" s="345" t="s">
        <v>95</v>
      </c>
      <c r="H5" s="345" t="s">
        <v>94</v>
      </c>
    </row>
    <row r="6" spans="1:8" ht="51.6" customHeight="1" x14ac:dyDescent="0.3">
      <c r="A6" s="366"/>
      <c r="B6" s="343"/>
      <c r="C6" s="345"/>
      <c r="D6" s="345"/>
      <c r="E6" s="367"/>
      <c r="F6" s="345"/>
      <c r="G6" s="345"/>
      <c r="H6" s="345"/>
    </row>
    <row r="7" spans="1:8" s="122" customFormat="1" ht="13.2" x14ac:dyDescent="0.25">
      <c r="A7" s="162" t="s">
        <v>97</v>
      </c>
      <c r="B7" s="163" t="s">
        <v>4</v>
      </c>
      <c r="C7" s="123">
        <v>1</v>
      </c>
      <c r="D7" s="123">
        <v>2</v>
      </c>
      <c r="E7" s="123">
        <v>3</v>
      </c>
      <c r="F7" s="123">
        <v>4</v>
      </c>
      <c r="G7" s="123">
        <v>5</v>
      </c>
      <c r="H7" s="123">
        <v>6</v>
      </c>
    </row>
    <row r="8" spans="1:8" x14ac:dyDescent="0.3">
      <c r="A8" s="110">
        <v>1</v>
      </c>
      <c r="B8" s="111" t="s">
        <v>99</v>
      </c>
      <c r="C8" s="134">
        <v>1622</v>
      </c>
      <c r="D8" s="134">
        <v>1264</v>
      </c>
      <c r="E8" s="146">
        <v>-358</v>
      </c>
      <c r="F8" s="134">
        <v>327</v>
      </c>
      <c r="G8" s="134">
        <v>110</v>
      </c>
      <c r="H8" s="146">
        <v>-217</v>
      </c>
    </row>
    <row r="9" spans="1:8" x14ac:dyDescent="0.3">
      <c r="A9" s="110">
        <v>2</v>
      </c>
      <c r="B9" s="111" t="s">
        <v>98</v>
      </c>
      <c r="C9" s="134">
        <v>1490</v>
      </c>
      <c r="D9" s="134">
        <v>1174</v>
      </c>
      <c r="E9" s="146">
        <v>-316</v>
      </c>
      <c r="F9" s="134">
        <v>278</v>
      </c>
      <c r="G9" s="134">
        <v>117</v>
      </c>
      <c r="H9" s="146">
        <v>-161</v>
      </c>
    </row>
    <row r="10" spans="1:8" ht="46.8" x14ac:dyDescent="0.3">
      <c r="A10" s="110">
        <v>3</v>
      </c>
      <c r="B10" s="111" t="s">
        <v>353</v>
      </c>
      <c r="C10" s="134">
        <v>1297</v>
      </c>
      <c r="D10" s="134">
        <v>1510</v>
      </c>
      <c r="E10" s="146">
        <v>213</v>
      </c>
      <c r="F10" s="134">
        <v>35</v>
      </c>
      <c r="G10" s="134">
        <v>13</v>
      </c>
      <c r="H10" s="146">
        <v>-22</v>
      </c>
    </row>
    <row r="11" spans="1:8" s="112" customFormat="1" x14ac:dyDescent="0.3">
      <c r="A11" s="110">
        <v>4</v>
      </c>
      <c r="B11" s="111" t="s">
        <v>109</v>
      </c>
      <c r="C11" s="134">
        <v>1104</v>
      </c>
      <c r="D11" s="134">
        <v>824</v>
      </c>
      <c r="E11" s="146">
        <v>-280</v>
      </c>
      <c r="F11" s="134">
        <v>61</v>
      </c>
      <c r="G11" s="134">
        <v>13</v>
      </c>
      <c r="H11" s="146">
        <v>-48</v>
      </c>
    </row>
    <row r="12" spans="1:8" s="112" customFormat="1" x14ac:dyDescent="0.3">
      <c r="A12" s="110">
        <v>5</v>
      </c>
      <c r="B12" s="111" t="s">
        <v>197</v>
      </c>
      <c r="C12" s="134">
        <v>895</v>
      </c>
      <c r="D12" s="134">
        <v>477</v>
      </c>
      <c r="E12" s="146">
        <v>-418</v>
      </c>
      <c r="F12" s="134">
        <v>165</v>
      </c>
      <c r="G12" s="134">
        <v>9</v>
      </c>
      <c r="H12" s="146">
        <v>-156</v>
      </c>
    </row>
    <row r="13" spans="1:8" s="112" customFormat="1" x14ac:dyDescent="0.3">
      <c r="A13" s="110">
        <v>6</v>
      </c>
      <c r="B13" s="111" t="s">
        <v>105</v>
      </c>
      <c r="C13" s="134">
        <v>867</v>
      </c>
      <c r="D13" s="134">
        <v>452</v>
      </c>
      <c r="E13" s="146">
        <v>-415</v>
      </c>
      <c r="F13" s="134">
        <v>269</v>
      </c>
      <c r="G13" s="134">
        <v>49</v>
      </c>
      <c r="H13" s="146">
        <v>-220</v>
      </c>
    </row>
    <row r="14" spans="1:8" s="112" customFormat="1" x14ac:dyDescent="0.3">
      <c r="A14" s="110">
        <v>7</v>
      </c>
      <c r="B14" s="111" t="s">
        <v>100</v>
      </c>
      <c r="C14" s="134">
        <v>776</v>
      </c>
      <c r="D14" s="134">
        <v>322</v>
      </c>
      <c r="E14" s="146">
        <v>-454</v>
      </c>
      <c r="F14" s="134">
        <v>247</v>
      </c>
      <c r="G14" s="134">
        <v>51</v>
      </c>
      <c r="H14" s="146">
        <v>-196</v>
      </c>
    </row>
    <row r="15" spans="1:8" s="112" customFormat="1" x14ac:dyDescent="0.3">
      <c r="A15" s="110">
        <v>8</v>
      </c>
      <c r="B15" s="111" t="s">
        <v>283</v>
      </c>
      <c r="C15" s="134">
        <v>734</v>
      </c>
      <c r="D15" s="134">
        <v>279</v>
      </c>
      <c r="E15" s="146">
        <v>-455</v>
      </c>
      <c r="F15" s="134">
        <v>207</v>
      </c>
      <c r="G15" s="134">
        <v>45</v>
      </c>
      <c r="H15" s="146">
        <v>-162</v>
      </c>
    </row>
    <row r="16" spans="1:8" s="112" customFormat="1" ht="46.8" x14ac:dyDescent="0.3">
      <c r="A16" s="110">
        <v>9</v>
      </c>
      <c r="B16" s="111" t="s">
        <v>284</v>
      </c>
      <c r="C16" s="134">
        <v>696</v>
      </c>
      <c r="D16" s="134">
        <v>456</v>
      </c>
      <c r="E16" s="146">
        <v>-240</v>
      </c>
      <c r="F16" s="134">
        <v>156</v>
      </c>
      <c r="G16" s="134">
        <v>17</v>
      </c>
      <c r="H16" s="146">
        <v>-139</v>
      </c>
    </row>
    <row r="17" spans="1:8" s="112" customFormat="1" x14ac:dyDescent="0.3">
      <c r="A17" s="110">
        <v>10</v>
      </c>
      <c r="B17" s="111" t="s">
        <v>107</v>
      </c>
      <c r="C17" s="134">
        <v>689</v>
      </c>
      <c r="D17" s="134">
        <v>245</v>
      </c>
      <c r="E17" s="146">
        <v>-444</v>
      </c>
      <c r="F17" s="134">
        <v>241</v>
      </c>
      <c r="G17" s="134">
        <v>38</v>
      </c>
      <c r="H17" s="146">
        <v>-203</v>
      </c>
    </row>
    <row r="18" spans="1:8" s="112" customFormat="1" x14ac:dyDescent="0.3">
      <c r="A18" s="110">
        <v>11</v>
      </c>
      <c r="B18" s="111" t="s">
        <v>102</v>
      </c>
      <c r="C18" s="134">
        <v>666</v>
      </c>
      <c r="D18" s="134">
        <v>409</v>
      </c>
      <c r="E18" s="146">
        <v>-257</v>
      </c>
      <c r="F18" s="134">
        <v>150</v>
      </c>
      <c r="G18" s="134">
        <v>52</v>
      </c>
      <c r="H18" s="146">
        <v>-98</v>
      </c>
    </row>
    <row r="19" spans="1:8" s="112" customFormat="1" x14ac:dyDescent="0.3">
      <c r="A19" s="110">
        <v>12</v>
      </c>
      <c r="B19" s="111" t="s">
        <v>106</v>
      </c>
      <c r="C19" s="134">
        <v>663</v>
      </c>
      <c r="D19" s="134">
        <v>132</v>
      </c>
      <c r="E19" s="146">
        <v>-531</v>
      </c>
      <c r="F19" s="134">
        <v>189</v>
      </c>
      <c r="G19" s="134">
        <v>14</v>
      </c>
      <c r="H19" s="146">
        <v>-175</v>
      </c>
    </row>
    <row r="20" spans="1:8" s="112" customFormat="1" ht="31.2" x14ac:dyDescent="0.3">
      <c r="A20" s="110">
        <v>13</v>
      </c>
      <c r="B20" s="111" t="s">
        <v>103</v>
      </c>
      <c r="C20" s="134">
        <v>647</v>
      </c>
      <c r="D20" s="134">
        <v>401</v>
      </c>
      <c r="E20" s="146">
        <v>-246</v>
      </c>
      <c r="F20" s="134">
        <v>237</v>
      </c>
      <c r="G20" s="134">
        <v>53</v>
      </c>
      <c r="H20" s="146">
        <v>-184</v>
      </c>
    </row>
    <row r="21" spans="1:8" s="112" customFormat="1" ht="31.2" x14ac:dyDescent="0.3">
      <c r="A21" s="110">
        <v>14</v>
      </c>
      <c r="B21" s="111" t="s">
        <v>314</v>
      </c>
      <c r="C21" s="134">
        <v>619</v>
      </c>
      <c r="D21" s="134">
        <v>545</v>
      </c>
      <c r="E21" s="146">
        <v>-74</v>
      </c>
      <c r="F21" s="134">
        <v>313</v>
      </c>
      <c r="G21" s="134">
        <v>64</v>
      </c>
      <c r="H21" s="146">
        <v>-249</v>
      </c>
    </row>
    <row r="22" spans="1:8" s="112" customFormat="1" x14ac:dyDescent="0.3">
      <c r="A22" s="110">
        <v>15</v>
      </c>
      <c r="B22" s="111" t="s">
        <v>112</v>
      </c>
      <c r="C22" s="134">
        <v>465</v>
      </c>
      <c r="D22" s="134">
        <v>282</v>
      </c>
      <c r="E22" s="146">
        <v>-183</v>
      </c>
      <c r="F22" s="134">
        <v>180</v>
      </c>
      <c r="G22" s="134">
        <v>13</v>
      </c>
      <c r="H22" s="146">
        <v>-167</v>
      </c>
    </row>
    <row r="23" spans="1:8" s="112" customFormat="1" x14ac:dyDescent="0.3">
      <c r="A23" s="110">
        <v>16</v>
      </c>
      <c r="B23" s="111" t="s">
        <v>101</v>
      </c>
      <c r="C23" s="134">
        <v>463</v>
      </c>
      <c r="D23" s="134">
        <v>33</v>
      </c>
      <c r="E23" s="146">
        <v>-430</v>
      </c>
      <c r="F23" s="134">
        <v>342</v>
      </c>
      <c r="G23" s="134">
        <v>3</v>
      </c>
      <c r="H23" s="146">
        <v>-339</v>
      </c>
    </row>
    <row r="24" spans="1:8" s="112" customFormat="1" ht="109.2" x14ac:dyDescent="0.3">
      <c r="A24" s="110">
        <v>17</v>
      </c>
      <c r="B24" s="111" t="s">
        <v>352</v>
      </c>
      <c r="C24" s="134">
        <v>418</v>
      </c>
      <c r="D24" s="134">
        <v>189</v>
      </c>
      <c r="E24" s="146">
        <v>-229</v>
      </c>
      <c r="F24" s="134">
        <v>107</v>
      </c>
      <c r="G24" s="134">
        <v>14</v>
      </c>
      <c r="H24" s="146">
        <v>-93</v>
      </c>
    </row>
    <row r="25" spans="1:8" s="112" customFormat="1" x14ac:dyDescent="0.3">
      <c r="A25" s="110">
        <v>18</v>
      </c>
      <c r="B25" s="111" t="s">
        <v>113</v>
      </c>
      <c r="C25" s="134">
        <v>338</v>
      </c>
      <c r="D25" s="134">
        <v>143</v>
      </c>
      <c r="E25" s="146">
        <v>-195</v>
      </c>
      <c r="F25" s="134">
        <v>126</v>
      </c>
      <c r="G25" s="134">
        <v>21</v>
      </c>
      <c r="H25" s="146">
        <v>-105</v>
      </c>
    </row>
    <row r="26" spans="1:8" s="112" customFormat="1" x14ac:dyDescent="0.3">
      <c r="A26" s="110">
        <v>19</v>
      </c>
      <c r="B26" s="111" t="s">
        <v>104</v>
      </c>
      <c r="C26" s="134">
        <v>319</v>
      </c>
      <c r="D26" s="134">
        <v>21</v>
      </c>
      <c r="E26" s="146">
        <v>-298</v>
      </c>
      <c r="F26" s="134">
        <v>253</v>
      </c>
      <c r="G26" s="134">
        <v>1</v>
      </c>
      <c r="H26" s="146">
        <v>-252</v>
      </c>
    </row>
    <row r="27" spans="1:8" s="112" customFormat="1" x14ac:dyDescent="0.3">
      <c r="A27" s="110">
        <v>20</v>
      </c>
      <c r="B27" s="111" t="s">
        <v>124</v>
      </c>
      <c r="C27" s="134">
        <v>315</v>
      </c>
      <c r="D27" s="134">
        <v>90</v>
      </c>
      <c r="E27" s="146">
        <v>-225</v>
      </c>
      <c r="F27" s="134">
        <v>90</v>
      </c>
      <c r="G27" s="134">
        <v>11</v>
      </c>
      <c r="H27" s="146">
        <v>-79</v>
      </c>
    </row>
    <row r="28" spans="1:8" s="112" customFormat="1" x14ac:dyDescent="0.3">
      <c r="A28" s="110">
        <v>21</v>
      </c>
      <c r="B28" s="111" t="s">
        <v>210</v>
      </c>
      <c r="C28" s="134">
        <v>303</v>
      </c>
      <c r="D28" s="134">
        <v>86</v>
      </c>
      <c r="E28" s="146">
        <v>-217</v>
      </c>
      <c r="F28" s="134">
        <v>192</v>
      </c>
      <c r="G28" s="134">
        <v>13</v>
      </c>
      <c r="H28" s="146">
        <v>-179</v>
      </c>
    </row>
    <row r="29" spans="1:8" s="112" customFormat="1" x14ac:dyDescent="0.3">
      <c r="A29" s="110">
        <v>22</v>
      </c>
      <c r="B29" s="111" t="s">
        <v>117</v>
      </c>
      <c r="C29" s="134">
        <v>288</v>
      </c>
      <c r="D29" s="134">
        <v>76</v>
      </c>
      <c r="E29" s="146">
        <v>-212</v>
      </c>
      <c r="F29" s="134">
        <v>70</v>
      </c>
      <c r="G29" s="134">
        <v>17</v>
      </c>
      <c r="H29" s="146">
        <v>-53</v>
      </c>
    </row>
    <row r="30" spans="1:8" s="112" customFormat="1" x14ac:dyDescent="0.3">
      <c r="A30" s="110">
        <v>23</v>
      </c>
      <c r="B30" s="111" t="s">
        <v>108</v>
      </c>
      <c r="C30" s="134">
        <v>271</v>
      </c>
      <c r="D30" s="134">
        <v>149</v>
      </c>
      <c r="E30" s="146">
        <v>-122</v>
      </c>
      <c r="F30" s="134">
        <v>50</v>
      </c>
      <c r="G30" s="134">
        <v>20</v>
      </c>
      <c r="H30" s="146">
        <v>-30</v>
      </c>
    </row>
    <row r="31" spans="1:8" s="112" customFormat="1" x14ac:dyDescent="0.3">
      <c r="A31" s="110">
        <v>24</v>
      </c>
      <c r="B31" s="111" t="s">
        <v>139</v>
      </c>
      <c r="C31" s="134">
        <v>266</v>
      </c>
      <c r="D31" s="134">
        <v>120</v>
      </c>
      <c r="E31" s="146">
        <v>-146</v>
      </c>
      <c r="F31" s="134">
        <v>108</v>
      </c>
      <c r="G31" s="134">
        <v>14</v>
      </c>
      <c r="H31" s="146">
        <v>-94</v>
      </c>
    </row>
    <row r="32" spans="1:8" s="112" customFormat="1" x14ac:dyDescent="0.3">
      <c r="A32" s="110">
        <v>25</v>
      </c>
      <c r="B32" s="111" t="s">
        <v>376</v>
      </c>
      <c r="C32" s="134">
        <v>246</v>
      </c>
      <c r="D32" s="134">
        <v>7</v>
      </c>
      <c r="E32" s="146">
        <v>-239</v>
      </c>
      <c r="F32" s="134">
        <v>193</v>
      </c>
      <c r="G32" s="134">
        <v>0</v>
      </c>
      <c r="H32" s="146">
        <v>-193</v>
      </c>
    </row>
    <row r="33" spans="1:8" s="112" customFormat="1" x14ac:dyDescent="0.3">
      <c r="A33" s="110">
        <v>26</v>
      </c>
      <c r="B33" s="111" t="s">
        <v>351</v>
      </c>
      <c r="C33" s="134">
        <v>241</v>
      </c>
      <c r="D33" s="134">
        <v>273</v>
      </c>
      <c r="E33" s="146">
        <v>32</v>
      </c>
      <c r="F33" s="134">
        <v>79</v>
      </c>
      <c r="G33" s="134">
        <v>78</v>
      </c>
      <c r="H33" s="146">
        <v>-1</v>
      </c>
    </row>
    <row r="34" spans="1:8" s="112" customFormat="1" x14ac:dyDescent="0.3">
      <c r="A34" s="110">
        <v>27</v>
      </c>
      <c r="B34" s="111" t="s">
        <v>132</v>
      </c>
      <c r="C34" s="134">
        <v>238</v>
      </c>
      <c r="D34" s="134">
        <v>97</v>
      </c>
      <c r="E34" s="146">
        <v>-141</v>
      </c>
      <c r="F34" s="134">
        <v>82</v>
      </c>
      <c r="G34" s="134">
        <v>18</v>
      </c>
      <c r="H34" s="146">
        <v>-64</v>
      </c>
    </row>
    <row r="35" spans="1:8" s="112" customFormat="1" x14ac:dyDescent="0.3">
      <c r="A35" s="110">
        <v>28</v>
      </c>
      <c r="B35" s="111" t="s">
        <v>299</v>
      </c>
      <c r="C35" s="134">
        <v>227</v>
      </c>
      <c r="D35" s="134">
        <v>29</v>
      </c>
      <c r="E35" s="146">
        <v>-198</v>
      </c>
      <c r="F35" s="134">
        <v>68</v>
      </c>
      <c r="G35" s="134">
        <v>9</v>
      </c>
      <c r="H35" s="146">
        <v>-59</v>
      </c>
    </row>
    <row r="36" spans="1:8" s="112" customFormat="1" x14ac:dyDescent="0.3">
      <c r="A36" s="110">
        <v>29</v>
      </c>
      <c r="B36" s="111" t="s">
        <v>131</v>
      </c>
      <c r="C36" s="134">
        <v>214</v>
      </c>
      <c r="D36" s="134">
        <v>175</v>
      </c>
      <c r="E36" s="146">
        <v>-39</v>
      </c>
      <c r="F36" s="134">
        <v>65</v>
      </c>
      <c r="G36" s="134">
        <v>8</v>
      </c>
      <c r="H36" s="146">
        <v>-57</v>
      </c>
    </row>
    <row r="37" spans="1:8" s="112" customFormat="1" x14ac:dyDescent="0.3">
      <c r="A37" s="110">
        <v>30</v>
      </c>
      <c r="B37" s="111" t="s">
        <v>127</v>
      </c>
      <c r="C37" s="134">
        <v>196</v>
      </c>
      <c r="D37" s="134">
        <v>32</v>
      </c>
      <c r="E37" s="146">
        <v>-164</v>
      </c>
      <c r="F37" s="134">
        <v>44</v>
      </c>
      <c r="G37" s="134">
        <v>5</v>
      </c>
      <c r="H37" s="146">
        <v>-39</v>
      </c>
    </row>
    <row r="38" spans="1:8" s="112" customFormat="1" x14ac:dyDescent="0.3">
      <c r="A38" s="110">
        <v>31</v>
      </c>
      <c r="B38" s="113" t="s">
        <v>119</v>
      </c>
      <c r="C38" s="134">
        <v>191</v>
      </c>
      <c r="D38" s="134">
        <v>83</v>
      </c>
      <c r="E38" s="146">
        <v>-108</v>
      </c>
      <c r="F38" s="134">
        <v>49</v>
      </c>
      <c r="G38" s="134">
        <v>5</v>
      </c>
      <c r="H38" s="146">
        <v>-44</v>
      </c>
    </row>
    <row r="39" spans="1:8" s="112" customFormat="1" x14ac:dyDescent="0.3">
      <c r="A39" s="110">
        <v>32</v>
      </c>
      <c r="B39" s="111" t="s">
        <v>272</v>
      </c>
      <c r="C39" s="134">
        <v>186</v>
      </c>
      <c r="D39" s="134">
        <v>55</v>
      </c>
      <c r="E39" s="146">
        <v>-131</v>
      </c>
      <c r="F39" s="134">
        <v>84</v>
      </c>
      <c r="G39" s="134">
        <v>7</v>
      </c>
      <c r="H39" s="146">
        <v>-77</v>
      </c>
    </row>
    <row r="40" spans="1:8" s="112" customFormat="1" x14ac:dyDescent="0.3">
      <c r="A40" s="110">
        <v>33</v>
      </c>
      <c r="B40" s="111" t="s">
        <v>118</v>
      </c>
      <c r="C40" s="134">
        <v>179</v>
      </c>
      <c r="D40" s="134">
        <v>39</v>
      </c>
      <c r="E40" s="146">
        <v>-140</v>
      </c>
      <c r="F40" s="134">
        <v>50</v>
      </c>
      <c r="G40" s="134">
        <v>4</v>
      </c>
      <c r="H40" s="146">
        <v>-46</v>
      </c>
    </row>
    <row r="41" spans="1:8" s="112" customFormat="1" x14ac:dyDescent="0.3">
      <c r="A41" s="110">
        <v>34</v>
      </c>
      <c r="B41" s="111" t="s">
        <v>110</v>
      </c>
      <c r="C41" s="134">
        <v>175</v>
      </c>
      <c r="D41" s="134">
        <v>194</v>
      </c>
      <c r="E41" s="146">
        <v>19</v>
      </c>
      <c r="F41" s="134">
        <v>48</v>
      </c>
      <c r="G41" s="134">
        <v>66</v>
      </c>
      <c r="H41" s="146">
        <v>18</v>
      </c>
    </row>
    <row r="42" spans="1:8" s="112" customFormat="1" x14ac:dyDescent="0.3">
      <c r="A42" s="110">
        <v>35</v>
      </c>
      <c r="B42" s="111" t="s">
        <v>154</v>
      </c>
      <c r="C42" s="134">
        <v>169</v>
      </c>
      <c r="D42" s="134">
        <v>38</v>
      </c>
      <c r="E42" s="146">
        <v>-131</v>
      </c>
      <c r="F42" s="134">
        <v>61</v>
      </c>
      <c r="G42" s="134">
        <v>2</v>
      </c>
      <c r="H42" s="146">
        <v>-59</v>
      </c>
    </row>
    <row r="43" spans="1:8" s="112" customFormat="1" x14ac:dyDescent="0.3">
      <c r="A43" s="110">
        <v>36</v>
      </c>
      <c r="B43" s="111" t="s">
        <v>195</v>
      </c>
      <c r="C43" s="134">
        <v>169</v>
      </c>
      <c r="D43" s="134">
        <v>8</v>
      </c>
      <c r="E43" s="146">
        <v>-161</v>
      </c>
      <c r="F43" s="134">
        <v>43</v>
      </c>
      <c r="G43" s="134">
        <v>0</v>
      </c>
      <c r="H43" s="146">
        <v>-43</v>
      </c>
    </row>
    <row r="44" spans="1:8" x14ac:dyDescent="0.3">
      <c r="A44" s="110">
        <v>37</v>
      </c>
      <c r="B44" s="114" t="s">
        <v>120</v>
      </c>
      <c r="C44" s="115">
        <v>167</v>
      </c>
      <c r="D44" s="115">
        <v>126</v>
      </c>
      <c r="E44" s="146">
        <v>-41</v>
      </c>
      <c r="F44" s="115">
        <v>27</v>
      </c>
      <c r="G44" s="115">
        <v>24</v>
      </c>
      <c r="H44" s="146">
        <v>-3</v>
      </c>
    </row>
    <row r="45" spans="1:8" ht="31.2" x14ac:dyDescent="0.3">
      <c r="A45" s="110">
        <v>38</v>
      </c>
      <c r="B45" s="116" t="s">
        <v>184</v>
      </c>
      <c r="C45" s="115">
        <v>160</v>
      </c>
      <c r="D45" s="115">
        <v>27</v>
      </c>
      <c r="E45" s="146">
        <v>-133</v>
      </c>
      <c r="F45" s="115">
        <v>61</v>
      </c>
      <c r="G45" s="115">
        <v>0</v>
      </c>
      <c r="H45" s="146">
        <v>-61</v>
      </c>
    </row>
    <row r="46" spans="1:8" x14ac:dyDescent="0.3">
      <c r="A46" s="110">
        <v>39</v>
      </c>
      <c r="B46" s="111" t="s">
        <v>296</v>
      </c>
      <c r="C46" s="115">
        <v>159</v>
      </c>
      <c r="D46" s="115">
        <v>166</v>
      </c>
      <c r="E46" s="146">
        <v>7</v>
      </c>
      <c r="F46" s="115">
        <v>25</v>
      </c>
      <c r="G46" s="115">
        <v>36</v>
      </c>
      <c r="H46" s="146">
        <v>11</v>
      </c>
    </row>
    <row r="47" spans="1:8" x14ac:dyDescent="0.3">
      <c r="A47" s="110">
        <v>40</v>
      </c>
      <c r="B47" s="111" t="s">
        <v>142</v>
      </c>
      <c r="C47" s="115">
        <v>156</v>
      </c>
      <c r="D47" s="115">
        <v>36</v>
      </c>
      <c r="E47" s="146">
        <v>-120</v>
      </c>
      <c r="F47" s="115">
        <v>65</v>
      </c>
      <c r="G47" s="115">
        <v>6</v>
      </c>
      <c r="H47" s="146">
        <v>-59</v>
      </c>
    </row>
    <row r="48" spans="1:8" x14ac:dyDescent="0.3">
      <c r="A48" s="110">
        <v>41</v>
      </c>
      <c r="B48" s="111" t="s">
        <v>111</v>
      </c>
      <c r="C48" s="115">
        <v>153</v>
      </c>
      <c r="D48" s="115">
        <v>209</v>
      </c>
      <c r="E48" s="146">
        <v>56</v>
      </c>
      <c r="F48" s="115">
        <v>32</v>
      </c>
      <c r="G48" s="115">
        <v>59</v>
      </c>
      <c r="H48" s="146">
        <v>27</v>
      </c>
    </row>
    <row r="49" spans="1:8" x14ac:dyDescent="0.3">
      <c r="A49" s="110">
        <v>42</v>
      </c>
      <c r="B49" s="111" t="s">
        <v>125</v>
      </c>
      <c r="C49" s="115">
        <v>146</v>
      </c>
      <c r="D49" s="115">
        <v>100</v>
      </c>
      <c r="E49" s="146">
        <v>-46</v>
      </c>
      <c r="F49" s="115">
        <v>32</v>
      </c>
      <c r="G49" s="115">
        <v>12</v>
      </c>
      <c r="H49" s="146">
        <v>-20</v>
      </c>
    </row>
    <row r="50" spans="1:8" x14ac:dyDescent="0.3">
      <c r="A50" s="110">
        <v>43</v>
      </c>
      <c r="B50" s="117" t="s">
        <v>114</v>
      </c>
      <c r="C50" s="115">
        <v>146</v>
      </c>
      <c r="D50" s="115">
        <v>187</v>
      </c>
      <c r="E50" s="146">
        <v>41</v>
      </c>
      <c r="F50" s="115">
        <v>48</v>
      </c>
      <c r="G50" s="115">
        <v>41</v>
      </c>
      <c r="H50" s="146">
        <v>-7</v>
      </c>
    </row>
    <row r="51" spans="1:8" x14ac:dyDescent="0.3">
      <c r="A51" s="110">
        <v>44</v>
      </c>
      <c r="B51" s="117" t="s">
        <v>115</v>
      </c>
      <c r="C51" s="115">
        <v>141</v>
      </c>
      <c r="D51" s="115">
        <v>73</v>
      </c>
      <c r="E51" s="146">
        <v>-68</v>
      </c>
      <c r="F51" s="115">
        <v>28</v>
      </c>
      <c r="G51" s="115">
        <v>21</v>
      </c>
      <c r="H51" s="146">
        <v>-7</v>
      </c>
    </row>
    <row r="52" spans="1:8" x14ac:dyDescent="0.3">
      <c r="A52" s="110">
        <v>45</v>
      </c>
      <c r="B52" s="117" t="s">
        <v>188</v>
      </c>
      <c r="C52" s="115">
        <v>140</v>
      </c>
      <c r="D52" s="115">
        <v>13</v>
      </c>
      <c r="E52" s="146">
        <v>-127</v>
      </c>
      <c r="F52" s="115">
        <v>37</v>
      </c>
      <c r="G52" s="115">
        <v>3</v>
      </c>
      <c r="H52" s="146">
        <v>-34</v>
      </c>
    </row>
    <row r="53" spans="1:8" x14ac:dyDescent="0.3">
      <c r="A53" s="110">
        <v>46</v>
      </c>
      <c r="B53" s="117" t="s">
        <v>122</v>
      </c>
      <c r="C53" s="115">
        <v>139</v>
      </c>
      <c r="D53" s="115">
        <v>98</v>
      </c>
      <c r="E53" s="146">
        <v>-41</v>
      </c>
      <c r="F53" s="115">
        <v>50</v>
      </c>
      <c r="G53" s="115">
        <v>7</v>
      </c>
      <c r="H53" s="146">
        <v>-43</v>
      </c>
    </row>
    <row r="54" spans="1:8" x14ac:dyDescent="0.3">
      <c r="A54" s="110">
        <v>47</v>
      </c>
      <c r="B54" s="117" t="s">
        <v>141</v>
      </c>
      <c r="C54" s="115">
        <v>135</v>
      </c>
      <c r="D54" s="115">
        <v>67</v>
      </c>
      <c r="E54" s="146">
        <v>-68</v>
      </c>
      <c r="F54" s="115">
        <v>26</v>
      </c>
      <c r="G54" s="115">
        <v>2</v>
      </c>
      <c r="H54" s="146">
        <v>-24</v>
      </c>
    </row>
    <row r="55" spans="1:8" x14ac:dyDescent="0.3">
      <c r="A55" s="110">
        <v>48</v>
      </c>
      <c r="B55" s="117" t="s">
        <v>278</v>
      </c>
      <c r="C55" s="115">
        <v>133</v>
      </c>
      <c r="D55" s="115">
        <v>0</v>
      </c>
      <c r="E55" s="146">
        <v>-133</v>
      </c>
      <c r="F55" s="115">
        <v>48</v>
      </c>
      <c r="G55" s="115">
        <v>0</v>
      </c>
      <c r="H55" s="146">
        <v>-48</v>
      </c>
    </row>
    <row r="56" spans="1:8" ht="31.2" x14ac:dyDescent="0.3">
      <c r="A56" s="110">
        <v>49</v>
      </c>
      <c r="B56" s="117" t="s">
        <v>155</v>
      </c>
      <c r="C56" s="115">
        <v>128</v>
      </c>
      <c r="D56" s="115">
        <v>30</v>
      </c>
      <c r="E56" s="146">
        <v>-98</v>
      </c>
      <c r="F56" s="115">
        <v>46</v>
      </c>
      <c r="G56" s="115">
        <v>6</v>
      </c>
      <c r="H56" s="146">
        <v>-40</v>
      </c>
    </row>
    <row r="57" spans="1:8" x14ac:dyDescent="0.3">
      <c r="A57" s="110">
        <v>50</v>
      </c>
      <c r="B57" s="116" t="s">
        <v>152</v>
      </c>
      <c r="C57" s="115">
        <v>124</v>
      </c>
      <c r="D57" s="115">
        <v>45</v>
      </c>
      <c r="E57" s="146">
        <v>-79</v>
      </c>
      <c r="F57" s="115">
        <v>48</v>
      </c>
      <c r="G57" s="115">
        <v>6</v>
      </c>
      <c r="H57" s="146">
        <v>-42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topLeftCell="A133" zoomScale="67" zoomScaleNormal="67" zoomScaleSheetLayoutView="90" workbookViewId="0">
      <selection activeCell="B1" sqref="A1:XFD1048576"/>
    </sheetView>
  </sheetViews>
  <sheetFormatPr defaultColWidth="8.88671875" defaultRowHeight="13.2" x14ac:dyDescent="0.25"/>
  <cols>
    <col min="1" max="1" width="36.33203125" style="122" customWidth="1"/>
    <col min="2" max="2" width="13" style="132" customWidth="1"/>
    <col min="3" max="3" width="9.6640625" style="132" customWidth="1"/>
    <col min="4" max="4" width="12.5546875" style="133" customWidth="1"/>
    <col min="5" max="5" width="12.88671875" style="132" customWidth="1"/>
    <col min="6" max="6" width="9.6640625" style="132" customWidth="1"/>
    <col min="7" max="7" width="12.44140625" style="133" customWidth="1"/>
    <col min="8" max="8" width="8.88671875" style="122"/>
    <col min="9" max="9" width="6" style="122" customWidth="1"/>
    <col min="10" max="16384" width="8.88671875" style="122"/>
  </cols>
  <sheetData>
    <row r="1" spans="1:13" s="120" customFormat="1" ht="22.5" customHeight="1" x14ac:dyDescent="0.35">
      <c r="A1" s="352" t="s">
        <v>183</v>
      </c>
      <c r="B1" s="352"/>
      <c r="C1" s="352"/>
      <c r="D1" s="352"/>
      <c r="E1" s="352"/>
      <c r="F1" s="352"/>
      <c r="G1" s="352"/>
    </row>
    <row r="2" spans="1:13" s="120" customFormat="1" ht="20.399999999999999" x14ac:dyDescent="0.35">
      <c r="A2" s="353" t="s">
        <v>137</v>
      </c>
      <c r="B2" s="353"/>
      <c r="C2" s="353"/>
      <c r="D2" s="353"/>
      <c r="E2" s="353"/>
      <c r="F2" s="353"/>
      <c r="G2" s="353"/>
    </row>
    <row r="4" spans="1:13" s="109" customFormat="1" ht="35.4" customHeight="1" x14ac:dyDescent="0.3">
      <c r="A4" s="343" t="s">
        <v>92</v>
      </c>
      <c r="B4" s="344" t="s">
        <v>506</v>
      </c>
      <c r="C4" s="344"/>
      <c r="D4" s="344"/>
      <c r="E4" s="346" t="s">
        <v>526</v>
      </c>
      <c r="F4" s="346"/>
      <c r="G4" s="346"/>
    </row>
    <row r="5" spans="1:13" ht="18.600000000000001" customHeight="1" x14ac:dyDescent="0.25">
      <c r="A5" s="343"/>
      <c r="B5" s="345" t="s">
        <v>93</v>
      </c>
      <c r="C5" s="345" t="s">
        <v>95</v>
      </c>
      <c r="D5" s="351" t="s">
        <v>94</v>
      </c>
      <c r="E5" s="345" t="s">
        <v>93</v>
      </c>
      <c r="F5" s="345" t="s">
        <v>95</v>
      </c>
      <c r="G5" s="351" t="s">
        <v>94</v>
      </c>
    </row>
    <row r="6" spans="1:13" ht="52.2" customHeight="1" x14ac:dyDescent="0.25">
      <c r="A6" s="343"/>
      <c r="B6" s="345"/>
      <c r="C6" s="345"/>
      <c r="D6" s="351"/>
      <c r="E6" s="345"/>
      <c r="F6" s="345"/>
      <c r="G6" s="351"/>
    </row>
    <row r="7" spans="1:13" x14ac:dyDescent="0.25">
      <c r="A7" s="123" t="s">
        <v>4</v>
      </c>
      <c r="B7" s="1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</row>
    <row r="8" spans="1:13" ht="38.4" customHeight="1" x14ac:dyDescent="0.25">
      <c r="A8" s="350" t="s">
        <v>138</v>
      </c>
      <c r="B8" s="350"/>
      <c r="C8" s="350"/>
      <c r="D8" s="350"/>
      <c r="E8" s="350"/>
      <c r="F8" s="350"/>
      <c r="G8" s="350"/>
      <c r="M8" s="125"/>
    </row>
    <row r="9" spans="1:13" ht="15.6" x14ac:dyDescent="0.25">
      <c r="A9" s="126" t="s">
        <v>139</v>
      </c>
      <c r="B9" s="164">
        <v>266</v>
      </c>
      <c r="C9" s="164">
        <v>120</v>
      </c>
      <c r="D9" s="281">
        <v>-146</v>
      </c>
      <c r="E9" s="164">
        <v>108</v>
      </c>
      <c r="F9" s="164">
        <v>14</v>
      </c>
      <c r="G9" s="281">
        <v>-94</v>
      </c>
      <c r="H9" s="165"/>
      <c r="M9" s="125"/>
    </row>
    <row r="10" spans="1:13" ht="15.6" x14ac:dyDescent="0.25">
      <c r="A10" s="127" t="s">
        <v>299</v>
      </c>
      <c r="B10" s="134">
        <v>227</v>
      </c>
      <c r="C10" s="134">
        <v>29</v>
      </c>
      <c r="D10" s="281">
        <v>-198</v>
      </c>
      <c r="E10" s="134">
        <v>68</v>
      </c>
      <c r="F10" s="134">
        <v>9</v>
      </c>
      <c r="G10" s="281">
        <v>-59</v>
      </c>
    </row>
    <row r="11" spans="1:13" ht="15.6" x14ac:dyDescent="0.25">
      <c r="A11" s="127" t="s">
        <v>272</v>
      </c>
      <c r="B11" s="134">
        <v>186</v>
      </c>
      <c r="C11" s="134">
        <v>55</v>
      </c>
      <c r="D11" s="281">
        <v>-131</v>
      </c>
      <c r="E11" s="134">
        <v>84</v>
      </c>
      <c r="F11" s="134">
        <v>7</v>
      </c>
      <c r="G11" s="281">
        <v>-77</v>
      </c>
    </row>
    <row r="12" spans="1:13" ht="15.6" x14ac:dyDescent="0.25">
      <c r="A12" s="127" t="s">
        <v>118</v>
      </c>
      <c r="B12" s="134">
        <v>179</v>
      </c>
      <c r="C12" s="134">
        <v>39</v>
      </c>
      <c r="D12" s="281">
        <v>-140</v>
      </c>
      <c r="E12" s="134">
        <v>50</v>
      </c>
      <c r="F12" s="134">
        <v>4</v>
      </c>
      <c r="G12" s="281">
        <v>-46</v>
      </c>
    </row>
    <row r="13" spans="1:13" ht="31.2" x14ac:dyDescent="0.25">
      <c r="A13" s="127" t="s">
        <v>184</v>
      </c>
      <c r="B13" s="134">
        <v>160</v>
      </c>
      <c r="C13" s="134">
        <v>27</v>
      </c>
      <c r="D13" s="281">
        <v>-133</v>
      </c>
      <c r="E13" s="134">
        <v>61</v>
      </c>
      <c r="F13" s="134">
        <v>0</v>
      </c>
      <c r="G13" s="281">
        <v>-61</v>
      </c>
    </row>
    <row r="14" spans="1:13" ht="15.6" x14ac:dyDescent="0.25">
      <c r="A14" s="127" t="s">
        <v>142</v>
      </c>
      <c r="B14" s="134">
        <v>156</v>
      </c>
      <c r="C14" s="134">
        <v>36</v>
      </c>
      <c r="D14" s="281">
        <v>-120</v>
      </c>
      <c r="E14" s="134">
        <v>65</v>
      </c>
      <c r="F14" s="134">
        <v>6</v>
      </c>
      <c r="G14" s="281">
        <v>-59</v>
      </c>
    </row>
    <row r="15" spans="1:13" ht="15.6" x14ac:dyDescent="0.25">
      <c r="A15" s="127" t="s">
        <v>141</v>
      </c>
      <c r="B15" s="134">
        <v>135</v>
      </c>
      <c r="C15" s="134">
        <v>67</v>
      </c>
      <c r="D15" s="281">
        <v>-68</v>
      </c>
      <c r="E15" s="134">
        <v>26</v>
      </c>
      <c r="F15" s="134">
        <v>2</v>
      </c>
      <c r="G15" s="281">
        <v>-24</v>
      </c>
    </row>
    <row r="16" spans="1:13" ht="15.6" x14ac:dyDescent="0.25">
      <c r="A16" s="128" t="s">
        <v>185</v>
      </c>
      <c r="B16" s="134">
        <v>120</v>
      </c>
      <c r="C16" s="134">
        <v>43</v>
      </c>
      <c r="D16" s="281">
        <v>-77</v>
      </c>
      <c r="E16" s="134">
        <v>44</v>
      </c>
      <c r="F16" s="134">
        <v>5</v>
      </c>
      <c r="G16" s="281">
        <v>-39</v>
      </c>
    </row>
    <row r="17" spans="1:7" ht="46.8" x14ac:dyDescent="0.25">
      <c r="A17" s="128" t="s">
        <v>363</v>
      </c>
      <c r="B17" s="134">
        <v>87</v>
      </c>
      <c r="C17" s="134">
        <v>3</v>
      </c>
      <c r="D17" s="281">
        <v>-84</v>
      </c>
      <c r="E17" s="134">
        <v>26</v>
      </c>
      <c r="F17" s="134">
        <v>1</v>
      </c>
      <c r="G17" s="281">
        <v>-25</v>
      </c>
    </row>
    <row r="18" spans="1:7" ht="15.6" x14ac:dyDescent="0.25">
      <c r="A18" s="128" t="s">
        <v>140</v>
      </c>
      <c r="B18" s="134">
        <v>85</v>
      </c>
      <c r="C18" s="134">
        <v>55</v>
      </c>
      <c r="D18" s="281">
        <v>-30</v>
      </c>
      <c r="E18" s="134">
        <v>26</v>
      </c>
      <c r="F18" s="134">
        <v>5</v>
      </c>
      <c r="G18" s="281">
        <v>-21</v>
      </c>
    </row>
    <row r="19" spans="1:7" ht="46.8" x14ac:dyDescent="0.25">
      <c r="A19" s="128" t="s">
        <v>300</v>
      </c>
      <c r="B19" s="134">
        <v>84</v>
      </c>
      <c r="C19" s="134">
        <v>1</v>
      </c>
      <c r="D19" s="281">
        <v>-83</v>
      </c>
      <c r="E19" s="134">
        <v>65</v>
      </c>
      <c r="F19" s="134">
        <v>0</v>
      </c>
      <c r="G19" s="281">
        <v>-65</v>
      </c>
    </row>
    <row r="20" spans="1:7" ht="18.600000000000001" customHeight="1" x14ac:dyDescent="0.25">
      <c r="A20" s="126" t="s">
        <v>275</v>
      </c>
      <c r="B20" s="134">
        <v>84</v>
      </c>
      <c r="C20" s="282">
        <v>9</v>
      </c>
      <c r="D20" s="281">
        <v>-75</v>
      </c>
      <c r="E20" s="134">
        <v>24</v>
      </c>
      <c r="F20" s="134">
        <v>1</v>
      </c>
      <c r="G20" s="281">
        <v>-23</v>
      </c>
    </row>
    <row r="21" spans="1:7" ht="15.6" x14ac:dyDescent="0.25">
      <c r="A21" s="127" t="s">
        <v>512</v>
      </c>
      <c r="B21" s="134">
        <v>75</v>
      </c>
      <c r="C21" s="134">
        <v>4</v>
      </c>
      <c r="D21" s="281">
        <v>-71</v>
      </c>
      <c r="E21" s="134">
        <v>28</v>
      </c>
      <c r="F21" s="134">
        <v>1</v>
      </c>
      <c r="G21" s="281">
        <v>-27</v>
      </c>
    </row>
    <row r="22" spans="1:7" ht="15.6" x14ac:dyDescent="0.25">
      <c r="A22" s="127" t="s">
        <v>276</v>
      </c>
      <c r="B22" s="134">
        <v>73</v>
      </c>
      <c r="C22" s="134">
        <v>10</v>
      </c>
      <c r="D22" s="281">
        <v>-63</v>
      </c>
      <c r="E22" s="134">
        <v>28</v>
      </c>
      <c r="F22" s="134">
        <v>0</v>
      </c>
      <c r="G22" s="281">
        <v>-28</v>
      </c>
    </row>
    <row r="23" spans="1:7" ht="31.2" x14ac:dyDescent="0.25">
      <c r="A23" s="127" t="s">
        <v>274</v>
      </c>
      <c r="B23" s="134">
        <v>72</v>
      </c>
      <c r="C23" s="134">
        <v>1</v>
      </c>
      <c r="D23" s="281">
        <v>-71</v>
      </c>
      <c r="E23" s="134">
        <v>50</v>
      </c>
      <c r="F23" s="134">
        <v>0</v>
      </c>
      <c r="G23" s="281">
        <v>-50</v>
      </c>
    </row>
    <row r="24" spans="1:7" ht="38.4" customHeight="1" x14ac:dyDescent="0.25">
      <c r="A24" s="350" t="s">
        <v>37</v>
      </c>
      <c r="B24" s="350"/>
      <c r="C24" s="350"/>
      <c r="D24" s="350"/>
      <c r="E24" s="350"/>
      <c r="F24" s="350"/>
      <c r="G24" s="350"/>
    </row>
    <row r="25" spans="1:7" ht="31.2" x14ac:dyDescent="0.25">
      <c r="A25" s="127" t="s">
        <v>314</v>
      </c>
      <c r="B25" s="134">
        <v>619</v>
      </c>
      <c r="C25" s="164">
        <v>545</v>
      </c>
      <c r="D25" s="281">
        <v>-74</v>
      </c>
      <c r="E25" s="164">
        <v>313</v>
      </c>
      <c r="F25" s="164">
        <v>64</v>
      </c>
      <c r="G25" s="281">
        <v>-249</v>
      </c>
    </row>
    <row r="26" spans="1:7" ht="15.6" x14ac:dyDescent="0.25">
      <c r="A26" s="127" t="s">
        <v>132</v>
      </c>
      <c r="B26" s="134">
        <v>238</v>
      </c>
      <c r="C26" s="134">
        <v>97</v>
      </c>
      <c r="D26" s="281">
        <v>-141</v>
      </c>
      <c r="E26" s="134">
        <v>82</v>
      </c>
      <c r="F26" s="134">
        <v>18</v>
      </c>
      <c r="G26" s="146">
        <v>-64</v>
      </c>
    </row>
    <row r="27" spans="1:7" ht="31.2" x14ac:dyDescent="0.25">
      <c r="A27" s="127" t="s">
        <v>315</v>
      </c>
      <c r="B27" s="134">
        <v>116</v>
      </c>
      <c r="C27" s="134">
        <v>237</v>
      </c>
      <c r="D27" s="281">
        <v>121</v>
      </c>
      <c r="E27" s="134">
        <v>39</v>
      </c>
      <c r="F27" s="134">
        <v>136</v>
      </c>
      <c r="G27" s="146">
        <v>97</v>
      </c>
    </row>
    <row r="28" spans="1:7" ht="15.6" x14ac:dyDescent="0.25">
      <c r="A28" s="127" t="s">
        <v>364</v>
      </c>
      <c r="B28" s="134">
        <v>114</v>
      </c>
      <c r="C28" s="134">
        <v>37</v>
      </c>
      <c r="D28" s="281">
        <v>-77</v>
      </c>
      <c r="E28" s="134">
        <v>36</v>
      </c>
      <c r="F28" s="134">
        <v>8</v>
      </c>
      <c r="G28" s="146">
        <v>-28</v>
      </c>
    </row>
    <row r="29" spans="1:7" ht="15.6" x14ac:dyDescent="0.25">
      <c r="A29" s="127" t="s">
        <v>144</v>
      </c>
      <c r="B29" s="134">
        <v>110</v>
      </c>
      <c r="C29" s="134">
        <v>48</v>
      </c>
      <c r="D29" s="281">
        <v>-62</v>
      </c>
      <c r="E29" s="134">
        <v>33</v>
      </c>
      <c r="F29" s="134">
        <v>6</v>
      </c>
      <c r="G29" s="146">
        <v>-27</v>
      </c>
    </row>
    <row r="30" spans="1:7" ht="15.6" x14ac:dyDescent="0.25">
      <c r="A30" s="127" t="s">
        <v>187</v>
      </c>
      <c r="B30" s="134">
        <v>94</v>
      </c>
      <c r="C30" s="134">
        <v>64</v>
      </c>
      <c r="D30" s="281">
        <v>-30</v>
      </c>
      <c r="E30" s="134">
        <v>42</v>
      </c>
      <c r="F30" s="134">
        <v>19</v>
      </c>
      <c r="G30" s="146">
        <v>-23</v>
      </c>
    </row>
    <row r="31" spans="1:7" ht="15.6" x14ac:dyDescent="0.25">
      <c r="A31" s="127" t="s">
        <v>186</v>
      </c>
      <c r="B31" s="134">
        <v>88</v>
      </c>
      <c r="C31" s="134">
        <v>87</v>
      </c>
      <c r="D31" s="281">
        <v>-1</v>
      </c>
      <c r="E31" s="134">
        <v>7</v>
      </c>
      <c r="F31" s="134">
        <v>4</v>
      </c>
      <c r="G31" s="146">
        <v>-3</v>
      </c>
    </row>
    <row r="32" spans="1:7" ht="15.6" x14ac:dyDescent="0.25">
      <c r="A32" s="127" t="s">
        <v>135</v>
      </c>
      <c r="B32" s="134">
        <v>85</v>
      </c>
      <c r="C32" s="134">
        <v>75</v>
      </c>
      <c r="D32" s="281">
        <v>-10</v>
      </c>
      <c r="E32" s="134">
        <v>29</v>
      </c>
      <c r="F32" s="134">
        <v>13</v>
      </c>
      <c r="G32" s="146">
        <v>-16</v>
      </c>
    </row>
    <row r="33" spans="1:7" ht="15.6" x14ac:dyDescent="0.25">
      <c r="A33" s="127" t="s">
        <v>316</v>
      </c>
      <c r="B33" s="134">
        <v>69</v>
      </c>
      <c r="C33" s="134">
        <v>25</v>
      </c>
      <c r="D33" s="281">
        <v>-44</v>
      </c>
      <c r="E33" s="134">
        <v>23</v>
      </c>
      <c r="F33" s="134">
        <v>2</v>
      </c>
      <c r="G33" s="146">
        <v>-21</v>
      </c>
    </row>
    <row r="34" spans="1:7" ht="31.2" x14ac:dyDescent="0.25">
      <c r="A34" s="127" t="s">
        <v>317</v>
      </c>
      <c r="B34" s="134">
        <v>64</v>
      </c>
      <c r="C34" s="134">
        <v>59</v>
      </c>
      <c r="D34" s="281">
        <v>-5</v>
      </c>
      <c r="E34" s="134">
        <v>23</v>
      </c>
      <c r="F34" s="134">
        <v>12</v>
      </c>
      <c r="G34" s="146">
        <v>-11</v>
      </c>
    </row>
    <row r="35" spans="1:7" ht="15.6" x14ac:dyDescent="0.25">
      <c r="A35" s="127" t="s">
        <v>177</v>
      </c>
      <c r="B35" s="134">
        <v>60</v>
      </c>
      <c r="C35" s="134">
        <v>40</v>
      </c>
      <c r="D35" s="281">
        <v>-20</v>
      </c>
      <c r="E35" s="134">
        <v>22</v>
      </c>
      <c r="F35" s="134">
        <v>1</v>
      </c>
      <c r="G35" s="146">
        <v>-21</v>
      </c>
    </row>
    <row r="36" spans="1:7" ht="15.6" x14ac:dyDescent="0.25">
      <c r="A36" s="127" t="s">
        <v>145</v>
      </c>
      <c r="B36" s="134">
        <v>55</v>
      </c>
      <c r="C36" s="134">
        <v>69</v>
      </c>
      <c r="D36" s="281">
        <v>14</v>
      </c>
      <c r="E36" s="134">
        <v>12</v>
      </c>
      <c r="F36" s="134">
        <v>11</v>
      </c>
      <c r="G36" s="146">
        <v>-1</v>
      </c>
    </row>
    <row r="37" spans="1:7" ht="15.6" x14ac:dyDescent="0.25">
      <c r="A37" s="127" t="s">
        <v>365</v>
      </c>
      <c r="B37" s="134">
        <v>54</v>
      </c>
      <c r="C37" s="134">
        <v>30</v>
      </c>
      <c r="D37" s="281">
        <v>-24</v>
      </c>
      <c r="E37" s="134">
        <v>17</v>
      </c>
      <c r="F37" s="134">
        <v>3</v>
      </c>
      <c r="G37" s="146">
        <v>-14</v>
      </c>
    </row>
    <row r="38" spans="1:7" ht="15.6" x14ac:dyDescent="0.25">
      <c r="A38" s="127" t="s">
        <v>395</v>
      </c>
      <c r="B38" s="134">
        <v>53</v>
      </c>
      <c r="C38" s="134">
        <v>19</v>
      </c>
      <c r="D38" s="281">
        <v>-34</v>
      </c>
      <c r="E38" s="134">
        <v>25</v>
      </c>
      <c r="F38" s="134">
        <v>4</v>
      </c>
      <c r="G38" s="146">
        <v>-21</v>
      </c>
    </row>
    <row r="39" spans="1:7" ht="15.6" x14ac:dyDescent="0.25">
      <c r="A39" s="127" t="s">
        <v>378</v>
      </c>
      <c r="B39" s="134">
        <v>52</v>
      </c>
      <c r="C39" s="134">
        <v>1</v>
      </c>
      <c r="D39" s="281">
        <v>-51</v>
      </c>
      <c r="E39" s="134">
        <v>24</v>
      </c>
      <c r="F39" s="134">
        <v>0</v>
      </c>
      <c r="G39" s="146">
        <v>-24</v>
      </c>
    </row>
    <row r="40" spans="1:7" ht="38.4" customHeight="1" x14ac:dyDescent="0.25">
      <c r="A40" s="350" t="s">
        <v>38</v>
      </c>
      <c r="B40" s="350"/>
      <c r="C40" s="350"/>
      <c r="D40" s="350"/>
      <c r="E40" s="350"/>
      <c r="F40" s="350"/>
      <c r="G40" s="350"/>
    </row>
    <row r="41" spans="1:7" ht="21" customHeight="1" x14ac:dyDescent="0.25">
      <c r="A41" s="128" t="s">
        <v>105</v>
      </c>
      <c r="B41" s="134">
        <v>867</v>
      </c>
      <c r="C41" s="164">
        <v>452</v>
      </c>
      <c r="D41" s="281">
        <v>-415</v>
      </c>
      <c r="E41" s="164">
        <v>269</v>
      </c>
      <c r="F41" s="164">
        <v>49</v>
      </c>
      <c r="G41" s="281">
        <v>-220</v>
      </c>
    </row>
    <row r="42" spans="1:7" ht="21" customHeight="1" x14ac:dyDescent="0.25">
      <c r="A42" s="128" t="s">
        <v>113</v>
      </c>
      <c r="B42" s="134">
        <v>338</v>
      </c>
      <c r="C42" s="134">
        <v>143</v>
      </c>
      <c r="D42" s="281">
        <v>-195</v>
      </c>
      <c r="E42" s="134">
        <v>126</v>
      </c>
      <c r="F42" s="134">
        <v>21</v>
      </c>
      <c r="G42" s="281">
        <v>-105</v>
      </c>
    </row>
    <row r="43" spans="1:7" ht="21" customHeight="1" x14ac:dyDescent="0.25">
      <c r="A43" s="128" t="s">
        <v>351</v>
      </c>
      <c r="B43" s="134">
        <v>241</v>
      </c>
      <c r="C43" s="134">
        <v>273</v>
      </c>
      <c r="D43" s="281">
        <v>32</v>
      </c>
      <c r="E43" s="134">
        <v>79</v>
      </c>
      <c r="F43" s="134">
        <v>78</v>
      </c>
      <c r="G43" s="281">
        <v>-1</v>
      </c>
    </row>
    <row r="44" spans="1:7" ht="21" customHeight="1" x14ac:dyDescent="0.25">
      <c r="A44" s="128" t="s">
        <v>188</v>
      </c>
      <c r="B44" s="134">
        <v>140</v>
      </c>
      <c r="C44" s="134">
        <v>13</v>
      </c>
      <c r="D44" s="281">
        <v>-127</v>
      </c>
      <c r="E44" s="134">
        <v>37</v>
      </c>
      <c r="F44" s="134">
        <v>3</v>
      </c>
      <c r="G44" s="281">
        <v>-34</v>
      </c>
    </row>
    <row r="45" spans="1:7" ht="21" customHeight="1" x14ac:dyDescent="0.25">
      <c r="A45" s="128" t="s">
        <v>278</v>
      </c>
      <c r="B45" s="134">
        <v>133</v>
      </c>
      <c r="C45" s="134">
        <v>0</v>
      </c>
      <c r="D45" s="281">
        <v>-133</v>
      </c>
      <c r="E45" s="134">
        <v>48</v>
      </c>
      <c r="F45" s="134">
        <v>0</v>
      </c>
      <c r="G45" s="281">
        <v>-48</v>
      </c>
    </row>
    <row r="46" spans="1:7" ht="21" customHeight="1" x14ac:dyDescent="0.25">
      <c r="A46" s="128" t="s">
        <v>366</v>
      </c>
      <c r="B46" s="134">
        <v>102</v>
      </c>
      <c r="C46" s="134">
        <v>3</v>
      </c>
      <c r="D46" s="281">
        <v>-99</v>
      </c>
      <c r="E46" s="134">
        <v>48</v>
      </c>
      <c r="F46" s="134">
        <v>0</v>
      </c>
      <c r="G46" s="281">
        <v>-48</v>
      </c>
    </row>
    <row r="47" spans="1:7" ht="21" customHeight="1" x14ac:dyDescent="0.25">
      <c r="A47" s="128" t="s">
        <v>149</v>
      </c>
      <c r="B47" s="134">
        <v>86</v>
      </c>
      <c r="C47" s="134">
        <v>43</v>
      </c>
      <c r="D47" s="281">
        <v>-43</v>
      </c>
      <c r="E47" s="134">
        <v>24</v>
      </c>
      <c r="F47" s="134">
        <v>5</v>
      </c>
      <c r="G47" s="281">
        <v>-19</v>
      </c>
    </row>
    <row r="48" spans="1:7" ht="21" customHeight="1" x14ac:dyDescent="0.25">
      <c r="A48" s="128" t="s">
        <v>123</v>
      </c>
      <c r="B48" s="134">
        <v>85</v>
      </c>
      <c r="C48" s="134">
        <v>105</v>
      </c>
      <c r="D48" s="281">
        <v>20</v>
      </c>
      <c r="E48" s="134">
        <v>32</v>
      </c>
      <c r="F48" s="134">
        <v>28</v>
      </c>
      <c r="G48" s="281">
        <v>-4</v>
      </c>
    </row>
    <row r="49" spans="1:7" ht="21" customHeight="1" x14ac:dyDescent="0.25">
      <c r="A49" s="128" t="s">
        <v>146</v>
      </c>
      <c r="B49" s="134">
        <v>76</v>
      </c>
      <c r="C49" s="134">
        <v>29</v>
      </c>
      <c r="D49" s="281">
        <v>-47</v>
      </c>
      <c r="E49" s="134">
        <v>19</v>
      </c>
      <c r="F49" s="134">
        <v>4</v>
      </c>
      <c r="G49" s="281">
        <v>-15</v>
      </c>
    </row>
    <row r="50" spans="1:7" ht="21" customHeight="1" x14ac:dyDescent="0.25">
      <c r="A50" s="128" t="s">
        <v>280</v>
      </c>
      <c r="B50" s="134">
        <v>63</v>
      </c>
      <c r="C50" s="134">
        <v>9</v>
      </c>
      <c r="D50" s="281">
        <v>-54</v>
      </c>
      <c r="E50" s="134">
        <v>17</v>
      </c>
      <c r="F50" s="134">
        <v>2</v>
      </c>
      <c r="G50" s="281">
        <v>-15</v>
      </c>
    </row>
    <row r="51" spans="1:7" ht="21" customHeight="1" x14ac:dyDescent="0.25">
      <c r="A51" s="128" t="s">
        <v>148</v>
      </c>
      <c r="B51" s="134">
        <v>57</v>
      </c>
      <c r="C51" s="134">
        <v>117</v>
      </c>
      <c r="D51" s="281">
        <v>60</v>
      </c>
      <c r="E51" s="134">
        <v>7</v>
      </c>
      <c r="F51" s="134">
        <v>27</v>
      </c>
      <c r="G51" s="281">
        <v>20</v>
      </c>
    </row>
    <row r="52" spans="1:7" ht="21" customHeight="1" x14ac:dyDescent="0.25">
      <c r="A52" s="128" t="s">
        <v>190</v>
      </c>
      <c r="B52" s="134">
        <v>51</v>
      </c>
      <c r="C52" s="134">
        <v>23</v>
      </c>
      <c r="D52" s="281">
        <v>-28</v>
      </c>
      <c r="E52" s="134">
        <v>17</v>
      </c>
      <c r="F52" s="134">
        <v>11</v>
      </c>
      <c r="G52" s="281">
        <v>-6</v>
      </c>
    </row>
    <row r="53" spans="1:7" ht="21" customHeight="1" x14ac:dyDescent="0.25">
      <c r="A53" s="128" t="s">
        <v>147</v>
      </c>
      <c r="B53" s="134">
        <v>49</v>
      </c>
      <c r="C53" s="134">
        <v>59</v>
      </c>
      <c r="D53" s="281">
        <v>10</v>
      </c>
      <c r="E53" s="134">
        <v>12</v>
      </c>
      <c r="F53" s="134">
        <v>11</v>
      </c>
      <c r="G53" s="281">
        <v>-1</v>
      </c>
    </row>
    <row r="54" spans="1:7" ht="21" customHeight="1" x14ac:dyDescent="0.25">
      <c r="A54" s="128" t="s">
        <v>279</v>
      </c>
      <c r="B54" s="134">
        <v>44</v>
      </c>
      <c r="C54" s="134">
        <v>19</v>
      </c>
      <c r="D54" s="281">
        <v>-25</v>
      </c>
      <c r="E54" s="134">
        <v>13</v>
      </c>
      <c r="F54" s="134">
        <v>1</v>
      </c>
      <c r="G54" s="281">
        <v>-12</v>
      </c>
    </row>
    <row r="55" spans="1:7" ht="15.6" x14ac:dyDescent="0.25">
      <c r="A55" s="128" t="s">
        <v>304</v>
      </c>
      <c r="B55" s="134">
        <v>43</v>
      </c>
      <c r="C55" s="134">
        <v>16</v>
      </c>
      <c r="D55" s="281">
        <v>-27</v>
      </c>
      <c r="E55" s="134">
        <v>18</v>
      </c>
      <c r="F55" s="134">
        <v>3</v>
      </c>
      <c r="G55" s="281">
        <v>-15</v>
      </c>
    </row>
    <row r="56" spans="1:7" ht="38.4" customHeight="1" x14ac:dyDescent="0.25">
      <c r="A56" s="350" t="s">
        <v>39</v>
      </c>
      <c r="B56" s="350"/>
      <c r="C56" s="350"/>
      <c r="D56" s="350"/>
      <c r="E56" s="350"/>
      <c r="F56" s="350"/>
      <c r="G56" s="350"/>
    </row>
    <row r="57" spans="1:7" ht="15.6" x14ac:dyDescent="0.25">
      <c r="A57" s="127" t="s">
        <v>124</v>
      </c>
      <c r="B57" s="164">
        <v>315</v>
      </c>
      <c r="C57" s="164">
        <v>90</v>
      </c>
      <c r="D57" s="281">
        <v>-225</v>
      </c>
      <c r="E57" s="164">
        <v>90</v>
      </c>
      <c r="F57" s="164">
        <v>11</v>
      </c>
      <c r="G57" s="281">
        <v>-79</v>
      </c>
    </row>
    <row r="58" spans="1:7" ht="15.6" x14ac:dyDescent="0.25">
      <c r="A58" s="127" t="s">
        <v>210</v>
      </c>
      <c r="B58" s="134">
        <v>303</v>
      </c>
      <c r="C58" s="134">
        <v>86</v>
      </c>
      <c r="D58" s="281">
        <v>-217</v>
      </c>
      <c r="E58" s="134">
        <v>192</v>
      </c>
      <c r="F58" s="134">
        <v>13</v>
      </c>
      <c r="G58" s="281">
        <v>-179</v>
      </c>
    </row>
    <row r="59" spans="1:7" ht="15.6" x14ac:dyDescent="0.25">
      <c r="A59" s="127" t="s">
        <v>117</v>
      </c>
      <c r="B59" s="134">
        <v>288</v>
      </c>
      <c r="C59" s="134">
        <v>76</v>
      </c>
      <c r="D59" s="281">
        <v>-212</v>
      </c>
      <c r="E59" s="134">
        <v>70</v>
      </c>
      <c r="F59" s="134">
        <v>17</v>
      </c>
      <c r="G59" s="281">
        <v>-53</v>
      </c>
    </row>
    <row r="60" spans="1:7" ht="15.6" x14ac:dyDescent="0.25">
      <c r="A60" s="127" t="s">
        <v>154</v>
      </c>
      <c r="B60" s="129">
        <v>169</v>
      </c>
      <c r="C60" s="134">
        <v>38</v>
      </c>
      <c r="D60" s="281">
        <v>-131</v>
      </c>
      <c r="E60" s="134">
        <v>61</v>
      </c>
      <c r="F60" s="134">
        <v>2</v>
      </c>
      <c r="G60" s="281">
        <v>-59</v>
      </c>
    </row>
    <row r="61" spans="1:7" ht="31.2" x14ac:dyDescent="0.25">
      <c r="A61" s="127" t="s">
        <v>155</v>
      </c>
      <c r="B61" s="134">
        <v>128</v>
      </c>
      <c r="C61" s="134">
        <v>30</v>
      </c>
      <c r="D61" s="281">
        <v>-98</v>
      </c>
      <c r="E61" s="134">
        <v>46</v>
      </c>
      <c r="F61" s="134">
        <v>6</v>
      </c>
      <c r="G61" s="281">
        <v>-40</v>
      </c>
    </row>
    <row r="62" spans="1:7" ht="15.6" x14ac:dyDescent="0.25">
      <c r="A62" s="127" t="s">
        <v>152</v>
      </c>
      <c r="B62" s="134">
        <v>124</v>
      </c>
      <c r="C62" s="134">
        <v>45</v>
      </c>
      <c r="D62" s="281">
        <v>-79</v>
      </c>
      <c r="E62" s="134">
        <v>48</v>
      </c>
      <c r="F62" s="134">
        <v>6</v>
      </c>
      <c r="G62" s="281">
        <v>-42</v>
      </c>
    </row>
    <row r="63" spans="1:7" ht="15.6" x14ac:dyDescent="0.25">
      <c r="A63" s="127" t="s">
        <v>153</v>
      </c>
      <c r="B63" s="134">
        <v>122</v>
      </c>
      <c r="C63" s="134">
        <v>69</v>
      </c>
      <c r="D63" s="281">
        <v>-53</v>
      </c>
      <c r="E63" s="134">
        <v>57</v>
      </c>
      <c r="F63" s="134">
        <v>1</v>
      </c>
      <c r="G63" s="281">
        <v>-56</v>
      </c>
    </row>
    <row r="64" spans="1:7" ht="15.6" x14ac:dyDescent="0.25">
      <c r="A64" s="127" t="s">
        <v>271</v>
      </c>
      <c r="B64" s="134">
        <v>102</v>
      </c>
      <c r="C64" s="134">
        <v>68</v>
      </c>
      <c r="D64" s="281">
        <v>-34</v>
      </c>
      <c r="E64" s="134">
        <v>33</v>
      </c>
      <c r="F64" s="134">
        <v>2</v>
      </c>
      <c r="G64" s="281">
        <v>-31</v>
      </c>
    </row>
    <row r="65" spans="1:9" ht="15.6" x14ac:dyDescent="0.25">
      <c r="A65" s="127" t="s">
        <v>193</v>
      </c>
      <c r="B65" s="134">
        <v>82</v>
      </c>
      <c r="C65" s="134">
        <v>17</v>
      </c>
      <c r="D65" s="281">
        <v>-65</v>
      </c>
      <c r="E65" s="134">
        <v>24</v>
      </c>
      <c r="F65" s="134">
        <v>5</v>
      </c>
      <c r="G65" s="281">
        <v>-19</v>
      </c>
    </row>
    <row r="66" spans="1:9" ht="15.6" x14ac:dyDescent="0.25">
      <c r="A66" s="127" t="s">
        <v>150</v>
      </c>
      <c r="B66" s="134">
        <v>72</v>
      </c>
      <c r="C66" s="134">
        <v>10</v>
      </c>
      <c r="D66" s="281">
        <v>-62</v>
      </c>
      <c r="E66" s="134">
        <v>35</v>
      </c>
      <c r="F66" s="134">
        <v>0</v>
      </c>
      <c r="G66" s="281">
        <v>-35</v>
      </c>
    </row>
    <row r="67" spans="1:9" ht="15.6" x14ac:dyDescent="0.25">
      <c r="A67" s="127" t="s">
        <v>151</v>
      </c>
      <c r="B67" s="134">
        <v>62</v>
      </c>
      <c r="C67" s="134">
        <v>51</v>
      </c>
      <c r="D67" s="281">
        <v>-11</v>
      </c>
      <c r="E67" s="134">
        <v>20</v>
      </c>
      <c r="F67" s="134">
        <v>24</v>
      </c>
      <c r="G67" s="281">
        <v>4</v>
      </c>
    </row>
    <row r="68" spans="1:9" ht="15.6" x14ac:dyDescent="0.25">
      <c r="A68" s="127" t="s">
        <v>282</v>
      </c>
      <c r="B68" s="134">
        <v>59</v>
      </c>
      <c r="C68" s="134">
        <v>4</v>
      </c>
      <c r="D68" s="281">
        <v>-55</v>
      </c>
      <c r="E68" s="134">
        <v>16</v>
      </c>
      <c r="F68" s="134">
        <v>0</v>
      </c>
      <c r="G68" s="281">
        <v>-16</v>
      </c>
    </row>
    <row r="69" spans="1:9" ht="15.6" x14ac:dyDescent="0.25">
      <c r="A69" s="127" t="s">
        <v>281</v>
      </c>
      <c r="B69" s="134">
        <v>49</v>
      </c>
      <c r="C69" s="134">
        <v>19</v>
      </c>
      <c r="D69" s="281">
        <v>-30</v>
      </c>
      <c r="E69" s="134">
        <v>15</v>
      </c>
      <c r="F69" s="134">
        <v>4</v>
      </c>
      <c r="G69" s="281">
        <v>-11</v>
      </c>
    </row>
    <row r="70" spans="1:9" ht="15.6" x14ac:dyDescent="0.25">
      <c r="A70" s="127" t="s">
        <v>396</v>
      </c>
      <c r="B70" s="134">
        <v>40</v>
      </c>
      <c r="C70" s="134">
        <v>6</v>
      </c>
      <c r="D70" s="281">
        <v>-34</v>
      </c>
      <c r="E70" s="134">
        <v>16</v>
      </c>
      <c r="F70" s="134">
        <v>1</v>
      </c>
      <c r="G70" s="281">
        <v>-15</v>
      </c>
    </row>
    <row r="71" spans="1:9" ht="15.6" x14ac:dyDescent="0.25">
      <c r="A71" s="127" t="s">
        <v>420</v>
      </c>
      <c r="B71" s="134">
        <v>34</v>
      </c>
      <c r="C71" s="134">
        <v>16</v>
      </c>
      <c r="D71" s="281">
        <v>-18</v>
      </c>
      <c r="E71" s="134">
        <v>12</v>
      </c>
      <c r="F71" s="134">
        <v>0</v>
      </c>
      <c r="G71" s="281">
        <v>-12</v>
      </c>
    </row>
    <row r="72" spans="1:9" ht="38.4" customHeight="1" x14ac:dyDescent="0.25">
      <c r="A72" s="350" t="s">
        <v>40</v>
      </c>
      <c r="B72" s="350"/>
      <c r="C72" s="350"/>
      <c r="D72" s="350"/>
      <c r="E72" s="350"/>
      <c r="F72" s="350"/>
      <c r="G72" s="350"/>
    </row>
    <row r="73" spans="1:9" ht="15.6" x14ac:dyDescent="0.25">
      <c r="A73" s="127" t="s">
        <v>100</v>
      </c>
      <c r="B73" s="134">
        <v>776</v>
      </c>
      <c r="C73" s="164">
        <v>322</v>
      </c>
      <c r="D73" s="281">
        <v>-454</v>
      </c>
      <c r="E73" s="164">
        <v>247</v>
      </c>
      <c r="F73" s="164">
        <v>51</v>
      </c>
      <c r="G73" s="281">
        <v>-196</v>
      </c>
      <c r="H73" s="165"/>
      <c r="I73" s="165"/>
    </row>
    <row r="74" spans="1:9" ht="15.6" x14ac:dyDescent="0.25">
      <c r="A74" s="127" t="s">
        <v>283</v>
      </c>
      <c r="B74" s="134">
        <v>734</v>
      </c>
      <c r="C74" s="134">
        <v>279</v>
      </c>
      <c r="D74" s="281">
        <v>-455</v>
      </c>
      <c r="E74" s="134">
        <v>207</v>
      </c>
      <c r="F74" s="134">
        <v>45</v>
      </c>
      <c r="G74" s="281">
        <v>-162</v>
      </c>
    </row>
    <row r="75" spans="1:9" ht="15.6" x14ac:dyDescent="0.25">
      <c r="A75" s="127" t="s">
        <v>107</v>
      </c>
      <c r="B75" s="134">
        <v>689</v>
      </c>
      <c r="C75" s="134">
        <v>245</v>
      </c>
      <c r="D75" s="281">
        <v>-444</v>
      </c>
      <c r="E75" s="134">
        <v>241</v>
      </c>
      <c r="F75" s="134">
        <v>38</v>
      </c>
      <c r="G75" s="281">
        <v>-203</v>
      </c>
    </row>
    <row r="76" spans="1:9" ht="15.6" x14ac:dyDescent="0.25">
      <c r="A76" s="127" t="s">
        <v>102</v>
      </c>
      <c r="B76" s="134">
        <v>666</v>
      </c>
      <c r="C76" s="134">
        <v>409</v>
      </c>
      <c r="D76" s="281">
        <v>-257</v>
      </c>
      <c r="E76" s="134">
        <v>150</v>
      </c>
      <c r="F76" s="134">
        <v>52</v>
      </c>
      <c r="G76" s="281">
        <v>-98</v>
      </c>
    </row>
    <row r="77" spans="1:9" ht="15.6" x14ac:dyDescent="0.25">
      <c r="A77" s="127" t="s">
        <v>106</v>
      </c>
      <c r="B77" s="134">
        <v>663</v>
      </c>
      <c r="C77" s="134">
        <v>132</v>
      </c>
      <c r="D77" s="281">
        <v>-531</v>
      </c>
      <c r="E77" s="134">
        <v>189</v>
      </c>
      <c r="F77" s="134">
        <v>14</v>
      </c>
      <c r="G77" s="281">
        <v>-175</v>
      </c>
    </row>
    <row r="78" spans="1:9" ht="79.8" customHeight="1" x14ac:dyDescent="0.25">
      <c r="A78" s="127" t="s">
        <v>352</v>
      </c>
      <c r="B78" s="134">
        <v>418</v>
      </c>
      <c r="C78" s="134">
        <v>189</v>
      </c>
      <c r="D78" s="281">
        <v>-229</v>
      </c>
      <c r="E78" s="134">
        <v>107</v>
      </c>
      <c r="F78" s="134">
        <v>14</v>
      </c>
      <c r="G78" s="281">
        <v>-93</v>
      </c>
    </row>
    <row r="79" spans="1:9" ht="15.6" x14ac:dyDescent="0.25">
      <c r="A79" s="127" t="s">
        <v>195</v>
      </c>
      <c r="B79" s="134">
        <v>169</v>
      </c>
      <c r="C79" s="134">
        <v>8</v>
      </c>
      <c r="D79" s="281">
        <v>-161</v>
      </c>
      <c r="E79" s="134">
        <v>43</v>
      </c>
      <c r="F79" s="134">
        <v>0</v>
      </c>
      <c r="G79" s="281">
        <v>-43</v>
      </c>
    </row>
    <row r="80" spans="1:9" ht="15.6" x14ac:dyDescent="0.25">
      <c r="A80" s="127" t="s">
        <v>120</v>
      </c>
      <c r="B80" s="134">
        <v>167</v>
      </c>
      <c r="C80" s="134">
        <v>126</v>
      </c>
      <c r="D80" s="281">
        <v>-41</v>
      </c>
      <c r="E80" s="134">
        <v>27</v>
      </c>
      <c r="F80" s="134">
        <v>24</v>
      </c>
      <c r="G80" s="281">
        <v>-3</v>
      </c>
    </row>
    <row r="81" spans="1:7" ht="15.6" x14ac:dyDescent="0.25">
      <c r="A81" s="127" t="s">
        <v>122</v>
      </c>
      <c r="B81" s="134">
        <v>139</v>
      </c>
      <c r="C81" s="134">
        <v>98</v>
      </c>
      <c r="D81" s="281">
        <v>-41</v>
      </c>
      <c r="E81" s="134">
        <v>50</v>
      </c>
      <c r="F81" s="134">
        <v>7</v>
      </c>
      <c r="G81" s="281">
        <v>-43</v>
      </c>
    </row>
    <row r="82" spans="1:7" ht="15.6" x14ac:dyDescent="0.25">
      <c r="A82" s="127" t="s">
        <v>368</v>
      </c>
      <c r="B82" s="134">
        <v>117</v>
      </c>
      <c r="C82" s="134">
        <v>9</v>
      </c>
      <c r="D82" s="281">
        <v>-108</v>
      </c>
      <c r="E82" s="134">
        <v>39</v>
      </c>
      <c r="F82" s="134">
        <v>3</v>
      </c>
      <c r="G82" s="281">
        <v>-36</v>
      </c>
    </row>
    <row r="83" spans="1:7" ht="15.6" x14ac:dyDescent="0.25">
      <c r="A83" s="127" t="s">
        <v>156</v>
      </c>
      <c r="B83" s="134">
        <v>110</v>
      </c>
      <c r="C83" s="134">
        <v>77</v>
      </c>
      <c r="D83" s="281">
        <v>-33</v>
      </c>
      <c r="E83" s="134">
        <v>50</v>
      </c>
      <c r="F83" s="134">
        <v>2</v>
      </c>
      <c r="G83" s="281">
        <v>-48</v>
      </c>
    </row>
    <row r="84" spans="1:7" ht="15.6" x14ac:dyDescent="0.25">
      <c r="A84" s="127" t="s">
        <v>194</v>
      </c>
      <c r="B84" s="134">
        <v>95</v>
      </c>
      <c r="C84" s="134">
        <v>63</v>
      </c>
      <c r="D84" s="281">
        <v>-32</v>
      </c>
      <c r="E84" s="134">
        <v>12</v>
      </c>
      <c r="F84" s="134">
        <v>10</v>
      </c>
      <c r="G84" s="281">
        <v>-2</v>
      </c>
    </row>
    <row r="85" spans="1:7" ht="32.4" customHeight="1" x14ac:dyDescent="0.25">
      <c r="A85" s="127" t="s">
        <v>380</v>
      </c>
      <c r="B85" s="134">
        <v>93</v>
      </c>
      <c r="C85" s="134">
        <v>43</v>
      </c>
      <c r="D85" s="281">
        <v>-50</v>
      </c>
      <c r="E85" s="134">
        <v>31</v>
      </c>
      <c r="F85" s="134">
        <v>2</v>
      </c>
      <c r="G85" s="281">
        <v>-29</v>
      </c>
    </row>
    <row r="86" spans="1:7" ht="15.6" x14ac:dyDescent="0.25">
      <c r="A86" s="127" t="s">
        <v>196</v>
      </c>
      <c r="B86" s="134">
        <v>89</v>
      </c>
      <c r="C86" s="134">
        <v>22</v>
      </c>
      <c r="D86" s="281">
        <v>-67</v>
      </c>
      <c r="E86" s="134">
        <v>27</v>
      </c>
      <c r="F86" s="134">
        <v>2</v>
      </c>
      <c r="G86" s="281">
        <v>-25</v>
      </c>
    </row>
    <row r="87" spans="1:7" ht="19.2" customHeight="1" x14ac:dyDescent="0.25">
      <c r="A87" s="127" t="s">
        <v>128</v>
      </c>
      <c r="B87" s="134">
        <v>86</v>
      </c>
      <c r="C87" s="134">
        <v>42</v>
      </c>
      <c r="D87" s="281">
        <v>-44</v>
      </c>
      <c r="E87" s="134">
        <v>17</v>
      </c>
      <c r="F87" s="134">
        <v>5</v>
      </c>
      <c r="G87" s="281">
        <v>-12</v>
      </c>
    </row>
    <row r="88" spans="1:7" ht="38.4" customHeight="1" x14ac:dyDescent="0.25">
      <c r="A88" s="350" t="s">
        <v>158</v>
      </c>
      <c r="B88" s="350"/>
      <c r="C88" s="350"/>
      <c r="D88" s="350"/>
      <c r="E88" s="350"/>
      <c r="F88" s="350"/>
      <c r="G88" s="350"/>
    </row>
    <row r="89" spans="1:7" ht="15.6" x14ac:dyDescent="0.25">
      <c r="A89" s="127" t="s">
        <v>197</v>
      </c>
      <c r="B89" s="134">
        <v>895</v>
      </c>
      <c r="C89" s="134">
        <v>477</v>
      </c>
      <c r="D89" s="281">
        <v>-418</v>
      </c>
      <c r="E89" s="134">
        <v>165</v>
      </c>
      <c r="F89" s="134">
        <v>9</v>
      </c>
      <c r="G89" s="281">
        <v>-156</v>
      </c>
    </row>
    <row r="90" spans="1:7" ht="52.8" customHeight="1" x14ac:dyDescent="0.25">
      <c r="A90" s="127" t="s">
        <v>284</v>
      </c>
      <c r="B90" s="134">
        <v>696</v>
      </c>
      <c r="C90" s="134">
        <v>456</v>
      </c>
      <c r="D90" s="281">
        <v>-240</v>
      </c>
      <c r="E90" s="134">
        <v>156</v>
      </c>
      <c r="F90" s="134">
        <v>17</v>
      </c>
      <c r="G90" s="281">
        <v>-139</v>
      </c>
    </row>
    <row r="91" spans="1:7" ht="19.8" customHeight="1" x14ac:dyDescent="0.25">
      <c r="A91" s="127" t="s">
        <v>159</v>
      </c>
      <c r="B91" s="134">
        <v>119</v>
      </c>
      <c r="C91" s="134">
        <v>97</v>
      </c>
      <c r="D91" s="281">
        <v>-22</v>
      </c>
      <c r="E91" s="134">
        <v>29</v>
      </c>
      <c r="F91" s="134">
        <v>3</v>
      </c>
      <c r="G91" s="281">
        <v>-26</v>
      </c>
    </row>
    <row r="92" spans="1:7" ht="15.6" x14ac:dyDescent="0.25">
      <c r="A92" s="127" t="s">
        <v>166</v>
      </c>
      <c r="B92" s="134">
        <v>70</v>
      </c>
      <c r="C92" s="282">
        <v>13</v>
      </c>
      <c r="D92" s="281">
        <v>-57</v>
      </c>
      <c r="E92" s="134">
        <v>17</v>
      </c>
      <c r="F92" s="134">
        <v>1</v>
      </c>
      <c r="G92" s="281">
        <v>-16</v>
      </c>
    </row>
    <row r="93" spans="1:7" ht="15.6" x14ac:dyDescent="0.25">
      <c r="A93" s="127" t="s">
        <v>162</v>
      </c>
      <c r="B93" s="134">
        <v>63</v>
      </c>
      <c r="C93" s="134">
        <v>22</v>
      </c>
      <c r="D93" s="281">
        <v>-41</v>
      </c>
      <c r="E93" s="134">
        <v>3</v>
      </c>
      <c r="F93" s="134">
        <v>7</v>
      </c>
      <c r="G93" s="281">
        <v>4</v>
      </c>
    </row>
    <row r="94" spans="1:7" ht="15.6" x14ac:dyDescent="0.25">
      <c r="A94" s="127" t="s">
        <v>199</v>
      </c>
      <c r="B94" s="134">
        <v>59</v>
      </c>
      <c r="C94" s="134">
        <v>37</v>
      </c>
      <c r="D94" s="281">
        <v>-22</v>
      </c>
      <c r="E94" s="134">
        <v>3</v>
      </c>
      <c r="F94" s="134">
        <v>0</v>
      </c>
      <c r="G94" s="281">
        <v>-3</v>
      </c>
    </row>
    <row r="95" spans="1:7" ht="15.6" x14ac:dyDescent="0.25">
      <c r="A95" s="127" t="s">
        <v>163</v>
      </c>
      <c r="B95" s="134">
        <v>58</v>
      </c>
      <c r="C95" s="134">
        <v>14</v>
      </c>
      <c r="D95" s="281">
        <v>-44</v>
      </c>
      <c r="E95" s="134">
        <v>11</v>
      </c>
      <c r="F95" s="134">
        <v>0</v>
      </c>
      <c r="G95" s="281">
        <v>-11</v>
      </c>
    </row>
    <row r="96" spans="1:7" ht="15.6" x14ac:dyDescent="0.25">
      <c r="A96" s="127" t="s">
        <v>369</v>
      </c>
      <c r="B96" s="134">
        <v>31</v>
      </c>
      <c r="C96" s="134">
        <v>29</v>
      </c>
      <c r="D96" s="281">
        <v>-2</v>
      </c>
      <c r="E96" s="134">
        <v>0</v>
      </c>
      <c r="F96" s="134">
        <v>0</v>
      </c>
      <c r="G96" s="281">
        <v>0</v>
      </c>
    </row>
    <row r="97" spans="1:7" ht="15.6" x14ac:dyDescent="0.25">
      <c r="A97" s="127" t="s">
        <v>211</v>
      </c>
      <c r="B97" s="134">
        <v>26</v>
      </c>
      <c r="C97" s="282">
        <v>7</v>
      </c>
      <c r="D97" s="281">
        <v>-19</v>
      </c>
      <c r="E97" s="134">
        <v>6</v>
      </c>
      <c r="F97" s="134">
        <v>1</v>
      </c>
      <c r="G97" s="281">
        <v>-5</v>
      </c>
    </row>
    <row r="98" spans="1:7" ht="15.6" x14ac:dyDescent="0.25">
      <c r="A98" s="127" t="s">
        <v>198</v>
      </c>
      <c r="B98" s="134">
        <v>23</v>
      </c>
      <c r="C98" s="134">
        <v>219</v>
      </c>
      <c r="D98" s="281">
        <v>196</v>
      </c>
      <c r="E98" s="134">
        <v>8</v>
      </c>
      <c r="F98" s="134">
        <v>0</v>
      </c>
      <c r="G98" s="281">
        <v>-8</v>
      </c>
    </row>
    <row r="99" spans="1:7" ht="15.6" x14ac:dyDescent="0.25">
      <c r="A99" s="127" t="s">
        <v>370</v>
      </c>
      <c r="B99" s="134">
        <v>20</v>
      </c>
      <c r="C99" s="134">
        <v>11</v>
      </c>
      <c r="D99" s="281">
        <v>-9</v>
      </c>
      <c r="E99" s="134">
        <v>2</v>
      </c>
      <c r="F99" s="134">
        <v>3</v>
      </c>
      <c r="G99" s="281">
        <v>1</v>
      </c>
    </row>
    <row r="100" spans="1:7" ht="62.4" x14ac:dyDescent="0.25">
      <c r="A100" s="127" t="s">
        <v>371</v>
      </c>
      <c r="B100" s="134">
        <v>18</v>
      </c>
      <c r="C100" s="134">
        <v>22</v>
      </c>
      <c r="D100" s="281">
        <v>4</v>
      </c>
      <c r="E100" s="134">
        <v>0</v>
      </c>
      <c r="F100" s="134">
        <v>1</v>
      </c>
      <c r="G100" s="281">
        <v>1</v>
      </c>
    </row>
    <row r="101" spans="1:7" ht="15.6" x14ac:dyDescent="0.25">
      <c r="A101" s="127" t="s">
        <v>160</v>
      </c>
      <c r="B101" s="134">
        <v>15</v>
      </c>
      <c r="C101" s="134">
        <v>30</v>
      </c>
      <c r="D101" s="281">
        <v>15</v>
      </c>
      <c r="E101" s="134">
        <v>5</v>
      </c>
      <c r="F101" s="134">
        <v>8</v>
      </c>
      <c r="G101" s="281">
        <v>3</v>
      </c>
    </row>
    <row r="102" spans="1:7" ht="31.2" x14ac:dyDescent="0.25">
      <c r="A102" s="127" t="s">
        <v>372</v>
      </c>
      <c r="B102" s="134">
        <v>15</v>
      </c>
      <c r="C102" s="134">
        <v>3</v>
      </c>
      <c r="D102" s="281">
        <v>-12</v>
      </c>
      <c r="E102" s="134">
        <v>3</v>
      </c>
      <c r="F102" s="134">
        <v>0</v>
      </c>
      <c r="G102" s="281">
        <v>-3</v>
      </c>
    </row>
    <row r="103" spans="1:7" ht="15.6" x14ac:dyDescent="0.25">
      <c r="A103" s="127" t="s">
        <v>164</v>
      </c>
      <c r="B103" s="134">
        <v>15</v>
      </c>
      <c r="C103" s="134">
        <v>4</v>
      </c>
      <c r="D103" s="281">
        <v>-11</v>
      </c>
      <c r="E103" s="134">
        <v>5</v>
      </c>
      <c r="F103" s="134">
        <v>0</v>
      </c>
      <c r="G103" s="281">
        <v>-5</v>
      </c>
    </row>
    <row r="104" spans="1:7" ht="38.4" customHeight="1" x14ac:dyDescent="0.25">
      <c r="A104" s="350" t="s">
        <v>42</v>
      </c>
      <c r="B104" s="350"/>
      <c r="C104" s="350"/>
      <c r="D104" s="350"/>
      <c r="E104" s="350"/>
      <c r="F104" s="350"/>
      <c r="G104" s="350"/>
    </row>
    <row r="105" spans="1:7" ht="15.6" x14ac:dyDescent="0.25">
      <c r="A105" s="127" t="s">
        <v>108</v>
      </c>
      <c r="B105" s="134">
        <v>271</v>
      </c>
      <c r="C105" s="134">
        <v>149</v>
      </c>
      <c r="D105" s="281">
        <v>-122</v>
      </c>
      <c r="E105" s="134">
        <v>50</v>
      </c>
      <c r="F105" s="134">
        <v>20</v>
      </c>
      <c r="G105" s="281">
        <v>-30</v>
      </c>
    </row>
    <row r="106" spans="1:7" ht="15.6" x14ac:dyDescent="0.25">
      <c r="A106" s="127" t="s">
        <v>296</v>
      </c>
      <c r="B106" s="134">
        <v>159</v>
      </c>
      <c r="C106" s="134">
        <v>166</v>
      </c>
      <c r="D106" s="281">
        <v>7</v>
      </c>
      <c r="E106" s="134">
        <v>25</v>
      </c>
      <c r="F106" s="134">
        <v>36</v>
      </c>
      <c r="G106" s="281">
        <v>11</v>
      </c>
    </row>
    <row r="107" spans="1:7" ht="15.6" x14ac:dyDescent="0.25">
      <c r="A107" s="126" t="s">
        <v>111</v>
      </c>
      <c r="B107" s="134">
        <v>153</v>
      </c>
      <c r="C107" s="134">
        <v>209</v>
      </c>
      <c r="D107" s="281">
        <v>56</v>
      </c>
      <c r="E107" s="134">
        <v>32</v>
      </c>
      <c r="F107" s="134">
        <v>59</v>
      </c>
      <c r="G107" s="281">
        <v>27</v>
      </c>
    </row>
    <row r="108" spans="1:7" ht="31.2" x14ac:dyDescent="0.25">
      <c r="A108" s="127" t="s">
        <v>129</v>
      </c>
      <c r="B108" s="134">
        <v>107</v>
      </c>
      <c r="C108" s="134">
        <v>76</v>
      </c>
      <c r="D108" s="281">
        <v>-31</v>
      </c>
      <c r="E108" s="134">
        <v>42</v>
      </c>
      <c r="F108" s="134">
        <v>13</v>
      </c>
      <c r="G108" s="281">
        <v>-29</v>
      </c>
    </row>
    <row r="109" spans="1:7" ht="15.6" x14ac:dyDescent="0.25">
      <c r="A109" s="127" t="s">
        <v>133</v>
      </c>
      <c r="B109" s="134">
        <v>87</v>
      </c>
      <c r="C109" s="134">
        <v>56</v>
      </c>
      <c r="D109" s="281">
        <v>-31</v>
      </c>
      <c r="E109" s="134">
        <v>29</v>
      </c>
      <c r="F109" s="134">
        <v>11</v>
      </c>
      <c r="G109" s="281">
        <v>-18</v>
      </c>
    </row>
    <row r="110" spans="1:7" ht="46.8" x14ac:dyDescent="0.25">
      <c r="A110" s="127" t="s">
        <v>201</v>
      </c>
      <c r="B110" s="134">
        <v>69</v>
      </c>
      <c r="C110" s="134">
        <v>44</v>
      </c>
      <c r="D110" s="281">
        <v>-25</v>
      </c>
      <c r="E110" s="134">
        <v>9</v>
      </c>
      <c r="F110" s="134">
        <v>1</v>
      </c>
      <c r="G110" s="281">
        <v>-8</v>
      </c>
    </row>
    <row r="111" spans="1:7" ht="15.6" x14ac:dyDescent="0.25">
      <c r="A111" s="127" t="s">
        <v>126</v>
      </c>
      <c r="B111" s="134">
        <v>68</v>
      </c>
      <c r="C111" s="134">
        <v>101</v>
      </c>
      <c r="D111" s="281">
        <v>33</v>
      </c>
      <c r="E111" s="134">
        <v>18</v>
      </c>
      <c r="F111" s="134">
        <v>33</v>
      </c>
      <c r="G111" s="281">
        <v>15</v>
      </c>
    </row>
    <row r="112" spans="1:7" ht="46.8" x14ac:dyDescent="0.25">
      <c r="A112" s="127" t="s">
        <v>116</v>
      </c>
      <c r="B112" s="134">
        <v>55</v>
      </c>
      <c r="C112" s="134">
        <v>158</v>
      </c>
      <c r="D112" s="281">
        <v>103</v>
      </c>
      <c r="E112" s="134">
        <v>10</v>
      </c>
      <c r="F112" s="134">
        <v>64</v>
      </c>
      <c r="G112" s="281">
        <v>54</v>
      </c>
    </row>
    <row r="113" spans="1:7" ht="31.2" x14ac:dyDescent="0.25">
      <c r="A113" s="127" t="s">
        <v>308</v>
      </c>
      <c r="B113" s="134">
        <v>53</v>
      </c>
      <c r="C113" s="134">
        <v>56</v>
      </c>
      <c r="D113" s="281">
        <v>3</v>
      </c>
      <c r="E113" s="134">
        <v>17</v>
      </c>
      <c r="F113" s="134">
        <v>22</v>
      </c>
      <c r="G113" s="281">
        <v>5</v>
      </c>
    </row>
    <row r="114" spans="1:7" ht="15.6" x14ac:dyDescent="0.25">
      <c r="A114" s="127" t="s">
        <v>285</v>
      </c>
      <c r="B114" s="134">
        <v>51</v>
      </c>
      <c r="C114" s="134">
        <v>2</v>
      </c>
      <c r="D114" s="281">
        <v>-49</v>
      </c>
      <c r="E114" s="134">
        <v>19</v>
      </c>
      <c r="F114" s="134">
        <v>1</v>
      </c>
      <c r="G114" s="281">
        <v>-18</v>
      </c>
    </row>
    <row r="115" spans="1:7" ht="15.6" x14ac:dyDescent="0.25">
      <c r="A115" s="127" t="s">
        <v>310</v>
      </c>
      <c r="B115" s="134">
        <v>43</v>
      </c>
      <c r="C115" s="134">
        <v>19</v>
      </c>
      <c r="D115" s="281">
        <v>-24</v>
      </c>
      <c r="E115" s="134">
        <v>17</v>
      </c>
      <c r="F115" s="134">
        <v>6</v>
      </c>
      <c r="G115" s="281">
        <v>-11</v>
      </c>
    </row>
    <row r="116" spans="1:7" ht="15.6" x14ac:dyDescent="0.25">
      <c r="A116" s="127" t="s">
        <v>309</v>
      </c>
      <c r="B116" s="134">
        <v>42</v>
      </c>
      <c r="C116" s="134">
        <v>38</v>
      </c>
      <c r="D116" s="281">
        <v>-4</v>
      </c>
      <c r="E116" s="134">
        <v>13</v>
      </c>
      <c r="F116" s="134">
        <v>13</v>
      </c>
      <c r="G116" s="281">
        <v>0</v>
      </c>
    </row>
    <row r="117" spans="1:7" ht="31.2" x14ac:dyDescent="0.25">
      <c r="A117" s="127" t="s">
        <v>288</v>
      </c>
      <c r="B117" s="134">
        <v>40</v>
      </c>
      <c r="C117" s="134">
        <v>37</v>
      </c>
      <c r="D117" s="281">
        <v>-3</v>
      </c>
      <c r="E117" s="134">
        <v>15</v>
      </c>
      <c r="F117" s="134">
        <v>3</v>
      </c>
      <c r="G117" s="281">
        <v>-12</v>
      </c>
    </row>
    <row r="118" spans="1:7" ht="15.6" x14ac:dyDescent="0.25">
      <c r="A118" s="127" t="s">
        <v>200</v>
      </c>
      <c r="B118" s="134">
        <v>35</v>
      </c>
      <c r="C118" s="134">
        <v>18</v>
      </c>
      <c r="D118" s="281">
        <v>-17</v>
      </c>
      <c r="E118" s="134">
        <v>14</v>
      </c>
      <c r="F118" s="134">
        <v>5</v>
      </c>
      <c r="G118" s="281">
        <v>-9</v>
      </c>
    </row>
    <row r="119" spans="1:7" ht="15.6" x14ac:dyDescent="0.25">
      <c r="A119" s="127" t="s">
        <v>287</v>
      </c>
      <c r="B119" s="134">
        <v>30</v>
      </c>
      <c r="C119" s="134">
        <v>18</v>
      </c>
      <c r="D119" s="281">
        <v>-12</v>
      </c>
      <c r="E119" s="134">
        <v>9</v>
      </c>
      <c r="F119" s="134">
        <v>3</v>
      </c>
      <c r="G119" s="281">
        <v>-6</v>
      </c>
    </row>
    <row r="120" spans="1:7" ht="38.4" customHeight="1" x14ac:dyDescent="0.25">
      <c r="A120" s="350" t="s">
        <v>167</v>
      </c>
      <c r="B120" s="350"/>
      <c r="C120" s="350"/>
      <c r="D120" s="350"/>
      <c r="E120" s="350"/>
      <c r="F120" s="350"/>
      <c r="G120" s="350"/>
    </row>
    <row r="121" spans="1:7" ht="15.6" x14ac:dyDescent="0.25">
      <c r="A121" s="127" t="s">
        <v>98</v>
      </c>
      <c r="B121" s="134">
        <v>1490</v>
      </c>
      <c r="C121" s="134">
        <v>1174</v>
      </c>
      <c r="D121" s="281">
        <v>-316</v>
      </c>
      <c r="E121" s="134">
        <v>278</v>
      </c>
      <c r="F121" s="134">
        <v>117</v>
      </c>
      <c r="G121" s="281">
        <v>-161</v>
      </c>
    </row>
    <row r="122" spans="1:7" ht="46.8" x14ac:dyDescent="0.25">
      <c r="A122" s="127" t="s">
        <v>353</v>
      </c>
      <c r="B122" s="134">
        <v>1297</v>
      </c>
      <c r="C122" s="134">
        <v>1510</v>
      </c>
      <c r="D122" s="281">
        <v>213</v>
      </c>
      <c r="E122" s="134">
        <v>35</v>
      </c>
      <c r="F122" s="134">
        <v>13</v>
      </c>
      <c r="G122" s="281">
        <v>-22</v>
      </c>
    </row>
    <row r="123" spans="1:7" ht="15.6" x14ac:dyDescent="0.25">
      <c r="A123" s="127" t="s">
        <v>109</v>
      </c>
      <c r="B123" s="134">
        <v>1104</v>
      </c>
      <c r="C123" s="134">
        <v>824</v>
      </c>
      <c r="D123" s="281">
        <v>-280</v>
      </c>
      <c r="E123" s="134">
        <v>61</v>
      </c>
      <c r="F123" s="134">
        <v>13</v>
      </c>
      <c r="G123" s="281">
        <v>-48</v>
      </c>
    </row>
    <row r="124" spans="1:7" ht="15.6" x14ac:dyDescent="0.25">
      <c r="A124" s="127" t="s">
        <v>101</v>
      </c>
      <c r="B124" s="134">
        <v>463</v>
      </c>
      <c r="C124" s="134">
        <v>33</v>
      </c>
      <c r="D124" s="281">
        <v>-430</v>
      </c>
      <c r="E124" s="134">
        <v>342</v>
      </c>
      <c r="F124" s="134">
        <v>3</v>
      </c>
      <c r="G124" s="281">
        <v>-339</v>
      </c>
    </row>
    <row r="125" spans="1:7" ht="15.6" x14ac:dyDescent="0.25">
      <c r="A125" s="127" t="s">
        <v>104</v>
      </c>
      <c r="B125" s="134">
        <v>319</v>
      </c>
      <c r="C125" s="134">
        <v>21</v>
      </c>
      <c r="D125" s="281">
        <v>-298</v>
      </c>
      <c r="E125" s="134">
        <v>253</v>
      </c>
      <c r="F125" s="134">
        <v>1</v>
      </c>
      <c r="G125" s="281">
        <v>-252</v>
      </c>
    </row>
    <row r="126" spans="1:7" ht="15.6" x14ac:dyDescent="0.25">
      <c r="A126" s="127" t="s">
        <v>376</v>
      </c>
      <c r="B126" s="134">
        <v>246</v>
      </c>
      <c r="C126" s="134">
        <v>7</v>
      </c>
      <c r="D126" s="281">
        <v>-239</v>
      </c>
      <c r="E126" s="134">
        <v>193</v>
      </c>
      <c r="F126" s="134">
        <v>0</v>
      </c>
      <c r="G126" s="281">
        <v>-193</v>
      </c>
    </row>
    <row r="127" spans="1:7" ht="15.6" x14ac:dyDescent="0.25">
      <c r="A127" s="127" t="s">
        <v>127</v>
      </c>
      <c r="B127" s="134">
        <v>196</v>
      </c>
      <c r="C127" s="134">
        <v>32</v>
      </c>
      <c r="D127" s="281">
        <v>-164</v>
      </c>
      <c r="E127" s="134">
        <v>44</v>
      </c>
      <c r="F127" s="134">
        <v>5</v>
      </c>
      <c r="G127" s="281">
        <v>-39</v>
      </c>
    </row>
    <row r="128" spans="1:7" ht="15.6" x14ac:dyDescent="0.25">
      <c r="A128" s="127" t="s">
        <v>295</v>
      </c>
      <c r="B128" s="134">
        <v>93</v>
      </c>
      <c r="C128" s="134">
        <v>78</v>
      </c>
      <c r="D128" s="281">
        <v>-15</v>
      </c>
      <c r="E128" s="134">
        <v>12</v>
      </c>
      <c r="F128" s="134">
        <v>16</v>
      </c>
      <c r="G128" s="281">
        <v>4</v>
      </c>
    </row>
    <row r="129" spans="1:7" ht="62.4" x14ac:dyDescent="0.25">
      <c r="A129" s="127" t="s">
        <v>311</v>
      </c>
      <c r="B129" s="134">
        <v>72</v>
      </c>
      <c r="C129" s="134">
        <v>12</v>
      </c>
      <c r="D129" s="281">
        <v>-60</v>
      </c>
      <c r="E129" s="134">
        <v>24</v>
      </c>
      <c r="F129" s="134">
        <v>1</v>
      </c>
      <c r="G129" s="281">
        <v>-23</v>
      </c>
    </row>
    <row r="130" spans="1:7" ht="15.6" x14ac:dyDescent="0.25">
      <c r="A130" s="127" t="s">
        <v>202</v>
      </c>
      <c r="B130" s="134">
        <v>59</v>
      </c>
      <c r="C130" s="134">
        <v>77</v>
      </c>
      <c r="D130" s="281">
        <v>18</v>
      </c>
      <c r="E130" s="134">
        <v>8</v>
      </c>
      <c r="F130" s="134">
        <v>18</v>
      </c>
      <c r="G130" s="281">
        <v>10</v>
      </c>
    </row>
    <row r="131" spans="1:7" ht="15.6" x14ac:dyDescent="0.25">
      <c r="A131" s="127" t="s">
        <v>373</v>
      </c>
      <c r="B131" s="134">
        <v>48</v>
      </c>
      <c r="C131" s="134">
        <v>48</v>
      </c>
      <c r="D131" s="281">
        <v>0</v>
      </c>
      <c r="E131" s="134">
        <v>3</v>
      </c>
      <c r="F131" s="134">
        <v>2</v>
      </c>
      <c r="G131" s="281">
        <v>-1</v>
      </c>
    </row>
    <row r="132" spans="1:7" ht="15.6" x14ac:dyDescent="0.25">
      <c r="A132" s="127" t="s">
        <v>375</v>
      </c>
      <c r="B132" s="134">
        <v>48</v>
      </c>
      <c r="C132" s="134">
        <v>9</v>
      </c>
      <c r="D132" s="281">
        <v>-39</v>
      </c>
      <c r="E132" s="134">
        <v>15</v>
      </c>
      <c r="F132" s="134">
        <v>3</v>
      </c>
      <c r="G132" s="281">
        <v>-12</v>
      </c>
    </row>
    <row r="133" spans="1:7" ht="15.6" x14ac:dyDescent="0.25">
      <c r="A133" s="127" t="s">
        <v>168</v>
      </c>
      <c r="B133" s="134">
        <v>41</v>
      </c>
      <c r="C133" s="134">
        <v>58</v>
      </c>
      <c r="D133" s="281">
        <v>17</v>
      </c>
      <c r="E133" s="134">
        <v>11</v>
      </c>
      <c r="F133" s="134">
        <v>13</v>
      </c>
      <c r="G133" s="281">
        <v>2</v>
      </c>
    </row>
    <row r="134" spans="1:7" ht="15.6" x14ac:dyDescent="0.25">
      <c r="A134" s="127" t="s">
        <v>374</v>
      </c>
      <c r="B134" s="134">
        <v>41</v>
      </c>
      <c r="C134" s="134">
        <v>10</v>
      </c>
      <c r="D134" s="281">
        <v>-31</v>
      </c>
      <c r="E134" s="134">
        <v>3</v>
      </c>
      <c r="F134" s="134">
        <v>1</v>
      </c>
      <c r="G134" s="281">
        <v>-2</v>
      </c>
    </row>
    <row r="135" spans="1:7" ht="15.6" x14ac:dyDescent="0.25">
      <c r="A135" s="127" t="s">
        <v>203</v>
      </c>
      <c r="B135" s="134">
        <v>38</v>
      </c>
      <c r="C135" s="134">
        <v>69</v>
      </c>
      <c r="D135" s="281">
        <v>31</v>
      </c>
      <c r="E135" s="134">
        <v>7</v>
      </c>
      <c r="F135" s="134">
        <v>8</v>
      </c>
      <c r="G135" s="281">
        <v>1</v>
      </c>
    </row>
    <row r="136" spans="1:7" ht="38.4" customHeight="1" x14ac:dyDescent="0.25">
      <c r="A136" s="350" t="s">
        <v>171</v>
      </c>
      <c r="B136" s="350"/>
      <c r="C136" s="350"/>
      <c r="D136" s="350"/>
      <c r="E136" s="350"/>
      <c r="F136" s="350"/>
      <c r="G136" s="350"/>
    </row>
    <row r="137" spans="1:7" ht="15.6" x14ac:dyDescent="0.25">
      <c r="A137" s="127" t="s">
        <v>99</v>
      </c>
      <c r="B137" s="134">
        <v>1622</v>
      </c>
      <c r="C137" s="134">
        <v>1264</v>
      </c>
      <c r="D137" s="281">
        <v>-358</v>
      </c>
      <c r="E137" s="134">
        <v>327</v>
      </c>
      <c r="F137" s="134">
        <v>110</v>
      </c>
      <c r="G137" s="281">
        <v>-217</v>
      </c>
    </row>
    <row r="138" spans="1:7" ht="22.2" customHeight="1" x14ac:dyDescent="0.25">
      <c r="A138" s="127" t="s">
        <v>103</v>
      </c>
      <c r="B138" s="134">
        <v>647</v>
      </c>
      <c r="C138" s="134">
        <v>401</v>
      </c>
      <c r="D138" s="281">
        <v>-246</v>
      </c>
      <c r="E138" s="134">
        <v>237</v>
      </c>
      <c r="F138" s="134">
        <v>53</v>
      </c>
      <c r="G138" s="281">
        <v>-184</v>
      </c>
    </row>
    <row r="139" spans="1:7" ht="15.6" x14ac:dyDescent="0.25">
      <c r="A139" s="127" t="s">
        <v>112</v>
      </c>
      <c r="B139" s="134">
        <v>465</v>
      </c>
      <c r="C139" s="134">
        <v>282</v>
      </c>
      <c r="D139" s="281">
        <v>-183</v>
      </c>
      <c r="E139" s="134">
        <v>180</v>
      </c>
      <c r="F139" s="134">
        <v>13</v>
      </c>
      <c r="G139" s="281">
        <v>-167</v>
      </c>
    </row>
    <row r="140" spans="1:7" ht="15.6" x14ac:dyDescent="0.25">
      <c r="A140" s="127" t="s">
        <v>131</v>
      </c>
      <c r="B140" s="134">
        <v>214</v>
      </c>
      <c r="C140" s="134">
        <v>175</v>
      </c>
      <c r="D140" s="281">
        <v>-39</v>
      </c>
      <c r="E140" s="134">
        <v>65</v>
      </c>
      <c r="F140" s="134">
        <v>8</v>
      </c>
      <c r="G140" s="281">
        <v>-57</v>
      </c>
    </row>
    <row r="141" spans="1:7" ht="15.6" x14ac:dyDescent="0.25">
      <c r="A141" s="126" t="s">
        <v>119</v>
      </c>
      <c r="B141" s="134">
        <v>191</v>
      </c>
      <c r="C141" s="134">
        <v>83</v>
      </c>
      <c r="D141" s="281">
        <v>-108</v>
      </c>
      <c r="E141" s="134">
        <v>49</v>
      </c>
      <c r="F141" s="134">
        <v>5</v>
      </c>
      <c r="G141" s="281">
        <v>-44</v>
      </c>
    </row>
    <row r="142" spans="1:7" ht="15.6" x14ac:dyDescent="0.25">
      <c r="A142" s="127" t="s">
        <v>110</v>
      </c>
      <c r="B142" s="134">
        <v>175</v>
      </c>
      <c r="C142" s="134">
        <v>194</v>
      </c>
      <c r="D142" s="281">
        <v>19</v>
      </c>
      <c r="E142" s="134">
        <v>48</v>
      </c>
      <c r="F142" s="134">
        <v>66</v>
      </c>
      <c r="G142" s="281">
        <v>18</v>
      </c>
    </row>
    <row r="143" spans="1:7" ht="15.6" x14ac:dyDescent="0.25">
      <c r="A143" s="127" t="s">
        <v>125</v>
      </c>
      <c r="B143" s="134">
        <v>146</v>
      </c>
      <c r="C143" s="134">
        <v>100</v>
      </c>
      <c r="D143" s="281">
        <v>-46</v>
      </c>
      <c r="E143" s="134">
        <v>32</v>
      </c>
      <c r="F143" s="134">
        <v>12</v>
      </c>
      <c r="G143" s="281">
        <v>-20</v>
      </c>
    </row>
    <row r="144" spans="1:7" ht="15.6" x14ac:dyDescent="0.25">
      <c r="A144" s="127" t="s">
        <v>114</v>
      </c>
      <c r="B144" s="134">
        <v>146</v>
      </c>
      <c r="C144" s="134">
        <v>187</v>
      </c>
      <c r="D144" s="281">
        <v>41</v>
      </c>
      <c r="E144" s="134">
        <v>48</v>
      </c>
      <c r="F144" s="134">
        <v>41</v>
      </c>
      <c r="G144" s="281">
        <v>-7</v>
      </c>
    </row>
    <row r="145" spans="1:7" ht="15.6" x14ac:dyDescent="0.25">
      <c r="A145" s="127" t="s">
        <v>115</v>
      </c>
      <c r="B145" s="134">
        <v>141</v>
      </c>
      <c r="C145" s="134">
        <v>73</v>
      </c>
      <c r="D145" s="281">
        <v>-68</v>
      </c>
      <c r="E145" s="134">
        <v>28</v>
      </c>
      <c r="F145" s="134">
        <v>21</v>
      </c>
      <c r="G145" s="281">
        <v>-7</v>
      </c>
    </row>
    <row r="146" spans="1:7" ht="15.6" x14ac:dyDescent="0.25">
      <c r="A146" s="127" t="s">
        <v>130</v>
      </c>
      <c r="B146" s="134">
        <v>104</v>
      </c>
      <c r="C146" s="134">
        <v>130</v>
      </c>
      <c r="D146" s="281">
        <v>26</v>
      </c>
      <c r="E146" s="134">
        <v>28</v>
      </c>
      <c r="F146" s="134">
        <v>22</v>
      </c>
      <c r="G146" s="281">
        <v>-6</v>
      </c>
    </row>
    <row r="147" spans="1:7" ht="15.6" x14ac:dyDescent="0.25">
      <c r="A147" s="127" t="s">
        <v>213</v>
      </c>
      <c r="B147" s="134">
        <v>102</v>
      </c>
      <c r="C147" s="134">
        <v>8</v>
      </c>
      <c r="D147" s="281">
        <v>-94</v>
      </c>
      <c r="E147" s="134">
        <v>74</v>
      </c>
      <c r="F147" s="134">
        <v>0</v>
      </c>
      <c r="G147" s="281">
        <v>-74</v>
      </c>
    </row>
    <row r="148" spans="1:7" ht="31.2" x14ac:dyDescent="0.25">
      <c r="A148" s="127" t="s">
        <v>134</v>
      </c>
      <c r="B148" s="134">
        <v>76</v>
      </c>
      <c r="C148" s="134">
        <v>77</v>
      </c>
      <c r="D148" s="281">
        <v>1</v>
      </c>
      <c r="E148" s="134">
        <v>16</v>
      </c>
      <c r="F148" s="134">
        <v>25</v>
      </c>
      <c r="G148" s="281">
        <v>9</v>
      </c>
    </row>
    <row r="149" spans="1:7" ht="15.6" x14ac:dyDescent="0.25">
      <c r="A149" s="127" t="s">
        <v>205</v>
      </c>
      <c r="B149" s="134">
        <v>74</v>
      </c>
      <c r="C149" s="134">
        <v>64</v>
      </c>
      <c r="D149" s="281">
        <v>-10</v>
      </c>
      <c r="E149" s="134">
        <v>13</v>
      </c>
      <c r="F149" s="134">
        <v>6</v>
      </c>
      <c r="G149" s="281">
        <v>-7</v>
      </c>
    </row>
    <row r="150" spans="1:7" ht="15.6" x14ac:dyDescent="0.25">
      <c r="A150" s="127" t="s">
        <v>182</v>
      </c>
      <c r="B150" s="134">
        <v>55</v>
      </c>
      <c r="C150" s="134">
        <v>38</v>
      </c>
      <c r="D150" s="281">
        <v>-17</v>
      </c>
      <c r="E150" s="134">
        <v>8</v>
      </c>
      <c r="F150" s="134">
        <v>7</v>
      </c>
      <c r="G150" s="281">
        <v>-1</v>
      </c>
    </row>
    <row r="151" spans="1:7" ht="15.6" x14ac:dyDescent="0.25">
      <c r="A151" s="127" t="s">
        <v>292</v>
      </c>
      <c r="B151" s="134">
        <v>51</v>
      </c>
      <c r="C151" s="134">
        <v>0</v>
      </c>
      <c r="D151" s="281">
        <v>-51</v>
      </c>
      <c r="E151" s="134">
        <v>29</v>
      </c>
      <c r="F151" s="134">
        <v>0</v>
      </c>
      <c r="G151" s="281">
        <v>-29</v>
      </c>
    </row>
    <row r="152" spans="1:7" ht="15.6" x14ac:dyDescent="0.3">
      <c r="A152" s="108"/>
      <c r="B152" s="130"/>
      <c r="C152" s="130"/>
      <c r="D152" s="131"/>
      <c r="E152" s="130"/>
      <c r="F152" s="130"/>
      <c r="G152" s="131"/>
    </row>
  </sheetData>
  <mergeCells count="20"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B5" zoomScale="80" zoomScaleNormal="55" zoomScaleSheetLayoutView="80" workbookViewId="0">
      <selection activeCell="B1" sqref="A1:XFD1048576"/>
    </sheetView>
  </sheetViews>
  <sheetFormatPr defaultRowHeight="18" x14ac:dyDescent="0.35"/>
  <cols>
    <col min="1" max="1" width="1.33203125" style="32" hidden="1" customWidth="1"/>
    <col min="2" max="2" width="87.33203125" style="32" customWidth="1"/>
    <col min="3" max="6" width="11.6640625" style="32" customWidth="1"/>
    <col min="7" max="7" width="9.109375" style="32"/>
    <col min="8" max="10" width="9.109375" style="32" customWidth="1"/>
    <col min="11" max="256" width="9.109375" style="32"/>
    <col min="257" max="257" width="0" style="32" hidden="1" customWidth="1"/>
    <col min="258" max="258" width="87.33203125" style="32" customWidth="1"/>
    <col min="259" max="262" width="11.6640625" style="32" customWidth="1"/>
    <col min="263" max="263" width="9.109375" style="32"/>
    <col min="264" max="266" width="9.109375" style="32" customWidth="1"/>
    <col min="267" max="512" width="9.109375" style="32"/>
    <col min="513" max="513" width="0" style="32" hidden="1" customWidth="1"/>
    <col min="514" max="514" width="87.33203125" style="32" customWidth="1"/>
    <col min="515" max="518" width="11.6640625" style="32" customWidth="1"/>
    <col min="519" max="519" width="9.109375" style="32"/>
    <col min="520" max="522" width="9.109375" style="32" customWidth="1"/>
    <col min="523" max="768" width="9.109375" style="32"/>
    <col min="769" max="769" width="0" style="32" hidden="1" customWidth="1"/>
    <col min="770" max="770" width="87.33203125" style="32" customWidth="1"/>
    <col min="771" max="774" width="11.6640625" style="32" customWidth="1"/>
    <col min="775" max="775" width="9.109375" style="32"/>
    <col min="776" max="778" width="9.109375" style="32" customWidth="1"/>
    <col min="779" max="1024" width="9.109375" style="32"/>
    <col min="1025" max="1025" width="0" style="32" hidden="1" customWidth="1"/>
    <col min="1026" max="1026" width="87.33203125" style="32" customWidth="1"/>
    <col min="1027" max="1030" width="11.6640625" style="32" customWidth="1"/>
    <col min="1031" max="1031" width="9.109375" style="32"/>
    <col min="1032" max="1034" width="9.109375" style="32" customWidth="1"/>
    <col min="1035" max="1280" width="9.109375" style="32"/>
    <col min="1281" max="1281" width="0" style="32" hidden="1" customWidth="1"/>
    <col min="1282" max="1282" width="87.33203125" style="32" customWidth="1"/>
    <col min="1283" max="1286" width="11.6640625" style="32" customWidth="1"/>
    <col min="1287" max="1287" width="9.109375" style="32"/>
    <col min="1288" max="1290" width="9.109375" style="32" customWidth="1"/>
    <col min="1291" max="1536" width="9.109375" style="32"/>
    <col min="1537" max="1537" width="0" style="32" hidden="1" customWidth="1"/>
    <col min="1538" max="1538" width="87.33203125" style="32" customWidth="1"/>
    <col min="1539" max="1542" width="11.6640625" style="32" customWidth="1"/>
    <col min="1543" max="1543" width="9.109375" style="32"/>
    <col min="1544" max="1546" width="9.109375" style="32" customWidth="1"/>
    <col min="1547" max="1792" width="9.109375" style="32"/>
    <col min="1793" max="1793" width="0" style="32" hidden="1" customWidth="1"/>
    <col min="1794" max="1794" width="87.33203125" style="32" customWidth="1"/>
    <col min="1795" max="1798" width="11.6640625" style="32" customWidth="1"/>
    <col min="1799" max="1799" width="9.109375" style="32"/>
    <col min="1800" max="1802" width="9.109375" style="32" customWidth="1"/>
    <col min="1803" max="2048" width="9.109375" style="32"/>
    <col min="2049" max="2049" width="0" style="32" hidden="1" customWidth="1"/>
    <col min="2050" max="2050" width="87.33203125" style="32" customWidth="1"/>
    <col min="2051" max="2054" width="11.6640625" style="32" customWidth="1"/>
    <col min="2055" max="2055" width="9.109375" style="32"/>
    <col min="2056" max="2058" width="9.109375" style="32" customWidth="1"/>
    <col min="2059" max="2304" width="9.109375" style="32"/>
    <col min="2305" max="2305" width="0" style="32" hidden="1" customWidth="1"/>
    <col min="2306" max="2306" width="87.33203125" style="32" customWidth="1"/>
    <col min="2307" max="2310" width="11.6640625" style="32" customWidth="1"/>
    <col min="2311" max="2311" width="9.109375" style="32"/>
    <col min="2312" max="2314" width="9.109375" style="32" customWidth="1"/>
    <col min="2315" max="2560" width="9.109375" style="32"/>
    <col min="2561" max="2561" width="0" style="32" hidden="1" customWidth="1"/>
    <col min="2562" max="2562" width="87.33203125" style="32" customWidth="1"/>
    <col min="2563" max="2566" width="11.6640625" style="32" customWidth="1"/>
    <col min="2567" max="2567" width="9.109375" style="32"/>
    <col min="2568" max="2570" width="9.109375" style="32" customWidth="1"/>
    <col min="2571" max="2816" width="9.109375" style="32"/>
    <col min="2817" max="2817" width="0" style="32" hidden="1" customWidth="1"/>
    <col min="2818" max="2818" width="87.33203125" style="32" customWidth="1"/>
    <col min="2819" max="2822" width="11.6640625" style="32" customWidth="1"/>
    <col min="2823" max="2823" width="9.109375" style="32"/>
    <col min="2824" max="2826" width="9.109375" style="32" customWidth="1"/>
    <col min="2827" max="3072" width="9.109375" style="32"/>
    <col min="3073" max="3073" width="0" style="32" hidden="1" customWidth="1"/>
    <col min="3074" max="3074" width="87.33203125" style="32" customWidth="1"/>
    <col min="3075" max="3078" width="11.6640625" style="32" customWidth="1"/>
    <col min="3079" max="3079" width="9.109375" style="32"/>
    <col min="3080" max="3082" width="9.109375" style="32" customWidth="1"/>
    <col min="3083" max="3328" width="9.109375" style="32"/>
    <col min="3329" max="3329" width="0" style="32" hidden="1" customWidth="1"/>
    <col min="3330" max="3330" width="87.33203125" style="32" customWidth="1"/>
    <col min="3331" max="3334" width="11.6640625" style="32" customWidth="1"/>
    <col min="3335" max="3335" width="9.109375" style="32"/>
    <col min="3336" max="3338" width="9.109375" style="32" customWidth="1"/>
    <col min="3339" max="3584" width="9.109375" style="32"/>
    <col min="3585" max="3585" width="0" style="32" hidden="1" customWidth="1"/>
    <col min="3586" max="3586" width="87.33203125" style="32" customWidth="1"/>
    <col min="3587" max="3590" width="11.6640625" style="32" customWidth="1"/>
    <col min="3591" max="3591" width="9.109375" style="32"/>
    <col min="3592" max="3594" width="9.109375" style="32" customWidth="1"/>
    <col min="3595" max="3840" width="9.109375" style="32"/>
    <col min="3841" max="3841" width="0" style="32" hidden="1" customWidth="1"/>
    <col min="3842" max="3842" width="87.33203125" style="32" customWidth="1"/>
    <col min="3843" max="3846" width="11.6640625" style="32" customWidth="1"/>
    <col min="3847" max="3847" width="9.109375" style="32"/>
    <col min="3848" max="3850" width="9.109375" style="32" customWidth="1"/>
    <col min="3851" max="4096" width="9.109375" style="32"/>
    <col min="4097" max="4097" width="0" style="32" hidden="1" customWidth="1"/>
    <col min="4098" max="4098" width="87.33203125" style="32" customWidth="1"/>
    <col min="4099" max="4102" width="11.6640625" style="32" customWidth="1"/>
    <col min="4103" max="4103" width="9.109375" style="32"/>
    <col min="4104" max="4106" width="9.109375" style="32" customWidth="1"/>
    <col min="4107" max="4352" width="9.109375" style="32"/>
    <col min="4353" max="4353" width="0" style="32" hidden="1" customWidth="1"/>
    <col min="4354" max="4354" width="87.33203125" style="32" customWidth="1"/>
    <col min="4355" max="4358" width="11.6640625" style="32" customWidth="1"/>
    <col min="4359" max="4359" width="9.109375" style="32"/>
    <col min="4360" max="4362" width="9.109375" style="32" customWidth="1"/>
    <col min="4363" max="4608" width="9.109375" style="32"/>
    <col min="4609" max="4609" width="0" style="32" hidden="1" customWidth="1"/>
    <col min="4610" max="4610" width="87.33203125" style="32" customWidth="1"/>
    <col min="4611" max="4614" width="11.6640625" style="32" customWidth="1"/>
    <col min="4615" max="4615" width="9.109375" style="32"/>
    <col min="4616" max="4618" width="9.109375" style="32" customWidth="1"/>
    <col min="4619" max="4864" width="9.109375" style="32"/>
    <col min="4865" max="4865" width="0" style="32" hidden="1" customWidth="1"/>
    <col min="4866" max="4866" width="87.33203125" style="32" customWidth="1"/>
    <col min="4867" max="4870" width="11.6640625" style="32" customWidth="1"/>
    <col min="4871" max="4871" width="9.109375" style="32"/>
    <col min="4872" max="4874" width="9.109375" style="32" customWidth="1"/>
    <col min="4875" max="5120" width="9.109375" style="32"/>
    <col min="5121" max="5121" width="0" style="32" hidden="1" customWidth="1"/>
    <col min="5122" max="5122" width="87.33203125" style="32" customWidth="1"/>
    <col min="5123" max="5126" width="11.6640625" style="32" customWidth="1"/>
    <col min="5127" max="5127" width="9.109375" style="32"/>
    <col min="5128" max="5130" width="9.109375" style="32" customWidth="1"/>
    <col min="5131" max="5376" width="9.109375" style="32"/>
    <col min="5377" max="5377" width="0" style="32" hidden="1" customWidth="1"/>
    <col min="5378" max="5378" width="87.33203125" style="32" customWidth="1"/>
    <col min="5379" max="5382" width="11.6640625" style="32" customWidth="1"/>
    <col min="5383" max="5383" width="9.109375" style="32"/>
    <col min="5384" max="5386" width="9.109375" style="32" customWidth="1"/>
    <col min="5387" max="5632" width="9.109375" style="32"/>
    <col min="5633" max="5633" width="0" style="32" hidden="1" customWidth="1"/>
    <col min="5634" max="5634" width="87.33203125" style="32" customWidth="1"/>
    <col min="5635" max="5638" width="11.6640625" style="32" customWidth="1"/>
    <col min="5639" max="5639" width="9.109375" style="32"/>
    <col min="5640" max="5642" width="9.109375" style="32" customWidth="1"/>
    <col min="5643" max="5888" width="9.109375" style="32"/>
    <col min="5889" max="5889" width="0" style="32" hidden="1" customWidth="1"/>
    <col min="5890" max="5890" width="87.33203125" style="32" customWidth="1"/>
    <col min="5891" max="5894" width="11.6640625" style="32" customWidth="1"/>
    <col min="5895" max="5895" width="9.109375" style="32"/>
    <col min="5896" max="5898" width="9.109375" style="32" customWidth="1"/>
    <col min="5899" max="6144" width="9.109375" style="32"/>
    <col min="6145" max="6145" width="0" style="32" hidden="1" customWidth="1"/>
    <col min="6146" max="6146" width="87.33203125" style="32" customWidth="1"/>
    <col min="6147" max="6150" width="11.6640625" style="32" customWidth="1"/>
    <col min="6151" max="6151" width="9.109375" style="32"/>
    <col min="6152" max="6154" width="9.109375" style="32" customWidth="1"/>
    <col min="6155" max="6400" width="9.109375" style="32"/>
    <col min="6401" max="6401" width="0" style="32" hidden="1" customWidth="1"/>
    <col min="6402" max="6402" width="87.33203125" style="32" customWidth="1"/>
    <col min="6403" max="6406" width="11.6640625" style="32" customWidth="1"/>
    <col min="6407" max="6407" width="9.109375" style="32"/>
    <col min="6408" max="6410" width="9.109375" style="32" customWidth="1"/>
    <col min="6411" max="6656" width="9.109375" style="32"/>
    <col min="6657" max="6657" width="0" style="32" hidden="1" customWidth="1"/>
    <col min="6658" max="6658" width="87.33203125" style="32" customWidth="1"/>
    <col min="6659" max="6662" width="11.6640625" style="32" customWidth="1"/>
    <col min="6663" max="6663" width="9.109375" style="32"/>
    <col min="6664" max="6666" width="9.109375" style="32" customWidth="1"/>
    <col min="6667" max="6912" width="9.109375" style="32"/>
    <col min="6913" max="6913" width="0" style="32" hidden="1" customWidth="1"/>
    <col min="6914" max="6914" width="87.33203125" style="32" customWidth="1"/>
    <col min="6915" max="6918" width="11.6640625" style="32" customWidth="1"/>
    <col min="6919" max="6919" width="9.109375" style="32"/>
    <col min="6920" max="6922" width="9.109375" style="32" customWidth="1"/>
    <col min="6923" max="7168" width="9.109375" style="32"/>
    <col min="7169" max="7169" width="0" style="32" hidden="1" customWidth="1"/>
    <col min="7170" max="7170" width="87.33203125" style="32" customWidth="1"/>
    <col min="7171" max="7174" width="11.6640625" style="32" customWidth="1"/>
    <col min="7175" max="7175" width="9.109375" style="32"/>
    <col min="7176" max="7178" width="9.109375" style="32" customWidth="1"/>
    <col min="7179" max="7424" width="9.109375" style="32"/>
    <col min="7425" max="7425" width="0" style="32" hidden="1" customWidth="1"/>
    <col min="7426" max="7426" width="87.33203125" style="32" customWidth="1"/>
    <col min="7427" max="7430" width="11.6640625" style="32" customWidth="1"/>
    <col min="7431" max="7431" width="9.109375" style="32"/>
    <col min="7432" max="7434" width="9.109375" style="32" customWidth="1"/>
    <col min="7435" max="7680" width="9.109375" style="32"/>
    <col min="7681" max="7681" width="0" style="32" hidden="1" customWidth="1"/>
    <col min="7682" max="7682" width="87.33203125" style="32" customWidth="1"/>
    <col min="7683" max="7686" width="11.6640625" style="32" customWidth="1"/>
    <col min="7687" max="7687" width="9.109375" style="32"/>
    <col min="7688" max="7690" width="9.109375" style="32" customWidth="1"/>
    <col min="7691" max="7936" width="9.109375" style="32"/>
    <col min="7937" max="7937" width="0" style="32" hidden="1" customWidth="1"/>
    <col min="7938" max="7938" width="87.33203125" style="32" customWidth="1"/>
    <col min="7939" max="7942" width="11.6640625" style="32" customWidth="1"/>
    <col min="7943" max="7943" width="9.109375" style="32"/>
    <col min="7944" max="7946" width="9.109375" style="32" customWidth="1"/>
    <col min="7947" max="8192" width="9.109375" style="32"/>
    <col min="8193" max="8193" width="0" style="32" hidden="1" customWidth="1"/>
    <col min="8194" max="8194" width="87.33203125" style="32" customWidth="1"/>
    <col min="8195" max="8198" width="11.6640625" style="32" customWidth="1"/>
    <col min="8199" max="8199" width="9.109375" style="32"/>
    <col min="8200" max="8202" width="9.109375" style="32" customWidth="1"/>
    <col min="8203" max="8448" width="9.109375" style="32"/>
    <col min="8449" max="8449" width="0" style="32" hidden="1" customWidth="1"/>
    <col min="8450" max="8450" width="87.33203125" style="32" customWidth="1"/>
    <col min="8451" max="8454" width="11.6640625" style="32" customWidth="1"/>
    <col min="8455" max="8455" width="9.109375" style="32"/>
    <col min="8456" max="8458" width="9.109375" style="32" customWidth="1"/>
    <col min="8459" max="8704" width="9.109375" style="32"/>
    <col min="8705" max="8705" width="0" style="32" hidden="1" customWidth="1"/>
    <col min="8706" max="8706" width="87.33203125" style="32" customWidth="1"/>
    <col min="8707" max="8710" width="11.6640625" style="32" customWidth="1"/>
    <col min="8711" max="8711" width="9.109375" style="32"/>
    <col min="8712" max="8714" width="9.109375" style="32" customWidth="1"/>
    <col min="8715" max="8960" width="9.109375" style="32"/>
    <col min="8961" max="8961" width="0" style="32" hidden="1" customWidth="1"/>
    <col min="8962" max="8962" width="87.33203125" style="32" customWidth="1"/>
    <col min="8963" max="8966" width="11.6640625" style="32" customWidth="1"/>
    <col min="8967" max="8967" width="9.109375" style="32"/>
    <col min="8968" max="8970" width="9.109375" style="32" customWidth="1"/>
    <col min="8971" max="9216" width="9.109375" style="32"/>
    <col min="9217" max="9217" width="0" style="32" hidden="1" customWidth="1"/>
    <col min="9218" max="9218" width="87.33203125" style="32" customWidth="1"/>
    <col min="9219" max="9222" width="11.6640625" style="32" customWidth="1"/>
    <col min="9223" max="9223" width="9.109375" style="32"/>
    <col min="9224" max="9226" width="9.109375" style="32" customWidth="1"/>
    <col min="9227" max="9472" width="9.109375" style="32"/>
    <col min="9473" max="9473" width="0" style="32" hidden="1" customWidth="1"/>
    <col min="9474" max="9474" width="87.33203125" style="32" customWidth="1"/>
    <col min="9475" max="9478" width="11.6640625" style="32" customWidth="1"/>
    <col min="9479" max="9479" width="9.109375" style="32"/>
    <col min="9480" max="9482" width="9.109375" style="32" customWidth="1"/>
    <col min="9483" max="9728" width="9.109375" style="32"/>
    <col min="9729" max="9729" width="0" style="32" hidden="1" customWidth="1"/>
    <col min="9730" max="9730" width="87.33203125" style="32" customWidth="1"/>
    <col min="9731" max="9734" width="11.6640625" style="32" customWidth="1"/>
    <col min="9735" max="9735" width="9.109375" style="32"/>
    <col min="9736" max="9738" width="9.109375" style="32" customWidth="1"/>
    <col min="9739" max="9984" width="9.109375" style="32"/>
    <col min="9985" max="9985" width="0" style="32" hidden="1" customWidth="1"/>
    <col min="9986" max="9986" width="87.33203125" style="32" customWidth="1"/>
    <col min="9987" max="9990" width="11.6640625" style="32" customWidth="1"/>
    <col min="9991" max="9991" width="9.109375" style="32"/>
    <col min="9992" max="9994" width="9.109375" style="32" customWidth="1"/>
    <col min="9995" max="10240" width="9.109375" style="32"/>
    <col min="10241" max="10241" width="0" style="32" hidden="1" customWidth="1"/>
    <col min="10242" max="10242" width="87.33203125" style="32" customWidth="1"/>
    <col min="10243" max="10246" width="11.6640625" style="32" customWidth="1"/>
    <col min="10247" max="10247" width="9.109375" style="32"/>
    <col min="10248" max="10250" width="9.109375" style="32" customWidth="1"/>
    <col min="10251" max="10496" width="9.109375" style="32"/>
    <col min="10497" max="10497" width="0" style="32" hidden="1" customWidth="1"/>
    <col min="10498" max="10498" width="87.33203125" style="32" customWidth="1"/>
    <col min="10499" max="10502" width="11.6640625" style="32" customWidth="1"/>
    <col min="10503" max="10503" width="9.109375" style="32"/>
    <col min="10504" max="10506" width="9.109375" style="32" customWidth="1"/>
    <col min="10507" max="10752" width="9.109375" style="32"/>
    <col min="10753" max="10753" width="0" style="32" hidden="1" customWidth="1"/>
    <col min="10754" max="10754" width="87.33203125" style="32" customWidth="1"/>
    <col min="10755" max="10758" width="11.6640625" style="32" customWidth="1"/>
    <col min="10759" max="10759" width="9.109375" style="32"/>
    <col min="10760" max="10762" width="9.109375" style="32" customWidth="1"/>
    <col min="10763" max="11008" width="9.109375" style="32"/>
    <col min="11009" max="11009" width="0" style="32" hidden="1" customWidth="1"/>
    <col min="11010" max="11010" width="87.33203125" style="32" customWidth="1"/>
    <col min="11011" max="11014" width="11.6640625" style="32" customWidth="1"/>
    <col min="11015" max="11015" width="9.109375" style="32"/>
    <col min="11016" max="11018" width="9.109375" style="32" customWidth="1"/>
    <col min="11019" max="11264" width="9.109375" style="32"/>
    <col min="11265" max="11265" width="0" style="32" hidden="1" customWidth="1"/>
    <col min="11266" max="11266" width="87.33203125" style="32" customWidth="1"/>
    <col min="11267" max="11270" width="11.6640625" style="32" customWidth="1"/>
    <col min="11271" max="11271" width="9.109375" style="32"/>
    <col min="11272" max="11274" width="9.109375" style="32" customWidth="1"/>
    <col min="11275" max="11520" width="9.109375" style="32"/>
    <col min="11521" max="11521" width="0" style="32" hidden="1" customWidth="1"/>
    <col min="11522" max="11522" width="87.33203125" style="32" customWidth="1"/>
    <col min="11523" max="11526" width="11.6640625" style="32" customWidth="1"/>
    <col min="11527" max="11527" width="9.109375" style="32"/>
    <col min="11528" max="11530" width="9.109375" style="32" customWidth="1"/>
    <col min="11531" max="11776" width="9.109375" style="32"/>
    <col min="11777" max="11777" width="0" style="32" hidden="1" customWidth="1"/>
    <col min="11778" max="11778" width="87.33203125" style="32" customWidth="1"/>
    <col min="11779" max="11782" width="11.6640625" style="32" customWidth="1"/>
    <col min="11783" max="11783" width="9.109375" style="32"/>
    <col min="11784" max="11786" width="9.109375" style="32" customWidth="1"/>
    <col min="11787" max="12032" width="9.109375" style="32"/>
    <col min="12033" max="12033" width="0" style="32" hidden="1" customWidth="1"/>
    <col min="12034" max="12034" width="87.33203125" style="32" customWidth="1"/>
    <col min="12035" max="12038" width="11.6640625" style="32" customWidth="1"/>
    <col min="12039" max="12039" width="9.109375" style="32"/>
    <col min="12040" max="12042" width="9.109375" style="32" customWidth="1"/>
    <col min="12043" max="12288" width="9.109375" style="32"/>
    <col min="12289" max="12289" width="0" style="32" hidden="1" customWidth="1"/>
    <col min="12290" max="12290" width="87.33203125" style="32" customWidth="1"/>
    <col min="12291" max="12294" width="11.6640625" style="32" customWidth="1"/>
    <col min="12295" max="12295" width="9.109375" style="32"/>
    <col min="12296" max="12298" width="9.109375" style="32" customWidth="1"/>
    <col min="12299" max="12544" width="9.109375" style="32"/>
    <col min="12545" max="12545" width="0" style="32" hidden="1" customWidth="1"/>
    <col min="12546" max="12546" width="87.33203125" style="32" customWidth="1"/>
    <col min="12547" max="12550" width="11.6640625" style="32" customWidth="1"/>
    <col min="12551" max="12551" width="9.109375" style="32"/>
    <col min="12552" max="12554" width="9.109375" style="32" customWidth="1"/>
    <col min="12555" max="12800" width="9.109375" style="32"/>
    <col min="12801" max="12801" width="0" style="32" hidden="1" customWidth="1"/>
    <col min="12802" max="12802" width="87.33203125" style="32" customWidth="1"/>
    <col min="12803" max="12806" width="11.6640625" style="32" customWidth="1"/>
    <col min="12807" max="12807" width="9.109375" style="32"/>
    <col min="12808" max="12810" width="9.109375" style="32" customWidth="1"/>
    <col min="12811" max="13056" width="9.109375" style="32"/>
    <col min="13057" max="13057" width="0" style="32" hidden="1" customWidth="1"/>
    <col min="13058" max="13058" width="87.33203125" style="32" customWidth="1"/>
    <col min="13059" max="13062" width="11.6640625" style="32" customWidth="1"/>
    <col min="13063" max="13063" width="9.109375" style="32"/>
    <col min="13064" max="13066" width="9.109375" style="32" customWidth="1"/>
    <col min="13067" max="13312" width="9.109375" style="32"/>
    <col min="13313" max="13313" width="0" style="32" hidden="1" customWidth="1"/>
    <col min="13314" max="13314" width="87.33203125" style="32" customWidth="1"/>
    <col min="13315" max="13318" width="11.6640625" style="32" customWidth="1"/>
    <col min="13319" max="13319" width="9.109375" style="32"/>
    <col min="13320" max="13322" width="9.109375" style="32" customWidth="1"/>
    <col min="13323" max="13568" width="9.109375" style="32"/>
    <col min="13569" max="13569" width="0" style="32" hidden="1" customWidth="1"/>
    <col min="13570" max="13570" width="87.33203125" style="32" customWidth="1"/>
    <col min="13571" max="13574" width="11.6640625" style="32" customWidth="1"/>
    <col min="13575" max="13575" width="9.109375" style="32"/>
    <col min="13576" max="13578" width="9.109375" style="32" customWidth="1"/>
    <col min="13579" max="13824" width="9.109375" style="32"/>
    <col min="13825" max="13825" width="0" style="32" hidden="1" customWidth="1"/>
    <col min="13826" max="13826" width="87.33203125" style="32" customWidth="1"/>
    <col min="13827" max="13830" width="11.6640625" style="32" customWidth="1"/>
    <col min="13831" max="13831" width="9.109375" style="32"/>
    <col min="13832" max="13834" width="9.109375" style="32" customWidth="1"/>
    <col min="13835" max="14080" width="9.109375" style="32"/>
    <col min="14081" max="14081" width="0" style="32" hidden="1" customWidth="1"/>
    <col min="14082" max="14082" width="87.33203125" style="32" customWidth="1"/>
    <col min="14083" max="14086" width="11.6640625" style="32" customWidth="1"/>
    <col min="14087" max="14087" width="9.109375" style="32"/>
    <col min="14088" max="14090" width="9.109375" style="32" customWidth="1"/>
    <col min="14091" max="14336" width="9.109375" style="32"/>
    <col min="14337" max="14337" width="0" style="32" hidden="1" customWidth="1"/>
    <col min="14338" max="14338" width="87.33203125" style="32" customWidth="1"/>
    <col min="14339" max="14342" width="11.6640625" style="32" customWidth="1"/>
    <col min="14343" max="14343" width="9.109375" style="32"/>
    <col min="14344" max="14346" width="9.109375" style="32" customWidth="1"/>
    <col min="14347" max="14592" width="9.109375" style="32"/>
    <col min="14593" max="14593" width="0" style="32" hidden="1" customWidth="1"/>
    <col min="14594" max="14594" width="87.33203125" style="32" customWidth="1"/>
    <col min="14595" max="14598" width="11.6640625" style="32" customWidth="1"/>
    <col min="14599" max="14599" width="9.109375" style="32"/>
    <col min="14600" max="14602" width="9.109375" style="32" customWidth="1"/>
    <col min="14603" max="14848" width="9.109375" style="32"/>
    <col min="14849" max="14849" width="0" style="32" hidden="1" customWidth="1"/>
    <col min="14850" max="14850" width="87.33203125" style="32" customWidth="1"/>
    <col min="14851" max="14854" width="11.6640625" style="32" customWidth="1"/>
    <col min="14855" max="14855" width="9.109375" style="32"/>
    <col min="14856" max="14858" width="9.109375" style="32" customWidth="1"/>
    <col min="14859" max="15104" width="9.109375" style="32"/>
    <col min="15105" max="15105" width="0" style="32" hidden="1" customWidth="1"/>
    <col min="15106" max="15106" width="87.33203125" style="32" customWidth="1"/>
    <col min="15107" max="15110" width="11.6640625" style="32" customWidth="1"/>
    <col min="15111" max="15111" width="9.109375" style="32"/>
    <col min="15112" max="15114" width="9.109375" style="32" customWidth="1"/>
    <col min="15115" max="15360" width="9.109375" style="32"/>
    <col min="15361" max="15361" width="0" style="32" hidden="1" customWidth="1"/>
    <col min="15362" max="15362" width="87.33203125" style="32" customWidth="1"/>
    <col min="15363" max="15366" width="11.6640625" style="32" customWidth="1"/>
    <col min="15367" max="15367" width="9.109375" style="32"/>
    <col min="15368" max="15370" width="9.109375" style="32" customWidth="1"/>
    <col min="15371" max="15616" width="9.109375" style="32"/>
    <col min="15617" max="15617" width="0" style="32" hidden="1" customWidth="1"/>
    <col min="15618" max="15618" width="87.33203125" style="32" customWidth="1"/>
    <col min="15619" max="15622" width="11.6640625" style="32" customWidth="1"/>
    <col min="15623" max="15623" width="9.109375" style="32"/>
    <col min="15624" max="15626" width="9.109375" style="32" customWidth="1"/>
    <col min="15627" max="15872" width="9.109375" style="32"/>
    <col min="15873" max="15873" width="0" style="32" hidden="1" customWidth="1"/>
    <col min="15874" max="15874" width="87.33203125" style="32" customWidth="1"/>
    <col min="15875" max="15878" width="11.6640625" style="32" customWidth="1"/>
    <col min="15879" max="15879" width="9.109375" style="32"/>
    <col min="15880" max="15882" width="9.109375" style="32" customWidth="1"/>
    <col min="15883" max="16128" width="9.109375" style="32"/>
    <col min="16129" max="16129" width="0" style="32" hidden="1" customWidth="1"/>
    <col min="16130" max="16130" width="87.33203125" style="32" customWidth="1"/>
    <col min="16131" max="16134" width="11.6640625" style="32" customWidth="1"/>
    <col min="16135" max="16135" width="9.109375" style="32"/>
    <col min="16136" max="16138" width="9.109375" style="32" customWidth="1"/>
    <col min="16139" max="16384" width="9.109375" style="32"/>
  </cols>
  <sheetData>
    <row r="1" spans="1:14" s="19" customFormat="1" ht="21" x14ac:dyDescent="0.3">
      <c r="A1" s="335" t="s">
        <v>12</v>
      </c>
      <c r="B1" s="335"/>
      <c r="C1" s="335"/>
      <c r="D1" s="335"/>
      <c r="E1" s="335"/>
      <c r="F1" s="335"/>
    </row>
    <row r="2" spans="1:14" s="19" customFormat="1" ht="21" x14ac:dyDescent="0.3">
      <c r="A2" s="20"/>
      <c r="B2" s="334" t="s">
        <v>13</v>
      </c>
      <c r="C2" s="335"/>
      <c r="D2" s="335"/>
      <c r="E2" s="335"/>
      <c r="F2" s="335"/>
    </row>
    <row r="3" spans="1:14" s="1" customFormat="1" ht="15.6" customHeight="1" x14ac:dyDescent="0.3">
      <c r="A3" s="2"/>
      <c r="B3" s="336" t="s">
        <v>8</v>
      </c>
      <c r="C3" s="337"/>
      <c r="D3" s="337"/>
      <c r="E3" s="337"/>
      <c r="F3" s="337"/>
    </row>
    <row r="4" spans="1:14" s="1" customFormat="1" ht="15.6" customHeight="1" x14ac:dyDescent="0.3">
      <c r="A4" s="2"/>
      <c r="B4" s="336" t="s">
        <v>9</v>
      </c>
      <c r="C4" s="337"/>
      <c r="D4" s="337"/>
      <c r="E4" s="337"/>
      <c r="F4" s="337"/>
    </row>
    <row r="5" spans="1:14" s="23" customFormat="1" x14ac:dyDescent="0.3">
      <c r="A5" s="21"/>
      <c r="B5" s="21"/>
      <c r="C5" s="21"/>
      <c r="D5" s="21"/>
      <c r="E5" s="21"/>
      <c r="F5" s="22" t="s">
        <v>172</v>
      </c>
    </row>
    <row r="6" spans="1:14" s="5" customFormat="1" ht="24.75" customHeight="1" x14ac:dyDescent="0.3">
      <c r="A6" s="4"/>
      <c r="B6" s="329"/>
      <c r="C6" s="330" t="s">
        <v>502</v>
      </c>
      <c r="D6" s="330" t="s">
        <v>503</v>
      </c>
      <c r="E6" s="332" t="s">
        <v>11</v>
      </c>
      <c r="F6" s="332"/>
    </row>
    <row r="7" spans="1:14" s="5" customFormat="1" ht="39" customHeight="1" x14ac:dyDescent="0.3">
      <c r="A7" s="4"/>
      <c r="B7" s="329"/>
      <c r="C7" s="331"/>
      <c r="D7" s="331"/>
      <c r="E7" s="158" t="s">
        <v>0</v>
      </c>
      <c r="F7" s="158" t="s">
        <v>3</v>
      </c>
    </row>
    <row r="8" spans="1:14" s="24" customFormat="1" ht="22.2" customHeight="1" x14ac:dyDescent="0.3">
      <c r="B8" s="25" t="s">
        <v>2</v>
      </c>
      <c r="C8" s="26">
        <f>SUM(C10:C28)</f>
        <v>6013</v>
      </c>
      <c r="D8" s="26">
        <f>SUM(D10:D28)</f>
        <v>7255</v>
      </c>
      <c r="E8" s="27">
        <f>D8/C8*100</f>
        <v>120.65524696490937</v>
      </c>
      <c r="F8" s="26">
        <f>D8-C8</f>
        <v>1242</v>
      </c>
      <c r="H8" s="10"/>
      <c r="I8" s="10"/>
      <c r="J8" s="28"/>
      <c r="L8" s="29"/>
      <c r="N8" s="29"/>
    </row>
    <row r="9" spans="1:14" s="24" customFormat="1" ht="22.2" customHeight="1" x14ac:dyDescent="0.3">
      <c r="B9" s="30" t="s">
        <v>14</v>
      </c>
      <c r="C9" s="26"/>
      <c r="D9" s="26"/>
      <c r="E9" s="27"/>
      <c r="F9" s="26"/>
      <c r="H9" s="10"/>
      <c r="I9" s="10"/>
      <c r="J9" s="28"/>
      <c r="L9" s="29"/>
      <c r="N9" s="29"/>
    </row>
    <row r="10" spans="1:14" s="12" customFormat="1" x14ac:dyDescent="0.3">
      <c r="B10" s="31" t="s">
        <v>15</v>
      </c>
      <c r="C10" s="14">
        <v>189</v>
      </c>
      <c r="D10" s="14">
        <v>0</v>
      </c>
      <c r="E10" s="15">
        <v>0</v>
      </c>
      <c r="F10" s="14">
        <v>-189</v>
      </c>
      <c r="H10" s="10"/>
      <c r="I10" s="10"/>
      <c r="J10" s="28"/>
      <c r="K10" s="17"/>
      <c r="L10" s="29"/>
      <c r="N10" s="29"/>
    </row>
    <row r="11" spans="1:14" s="12" customFormat="1" x14ac:dyDescent="0.3">
      <c r="B11" s="31" t="s">
        <v>16</v>
      </c>
      <c r="C11" s="14">
        <v>0</v>
      </c>
      <c r="D11" s="14">
        <v>0</v>
      </c>
      <c r="E11" s="15"/>
      <c r="F11" s="14">
        <v>0</v>
      </c>
      <c r="H11" s="10"/>
      <c r="I11" s="10"/>
      <c r="J11" s="28"/>
      <c r="K11" s="17"/>
      <c r="L11" s="29"/>
      <c r="N11" s="29"/>
    </row>
    <row r="12" spans="1:14" s="12" customFormat="1" x14ac:dyDescent="0.3">
      <c r="B12" s="31" t="s">
        <v>17</v>
      </c>
      <c r="C12" s="14">
        <v>1133</v>
      </c>
      <c r="D12" s="14">
        <v>103</v>
      </c>
      <c r="E12" s="15">
        <v>9.0909090909090917</v>
      </c>
      <c r="F12" s="14">
        <v>-1030</v>
      </c>
      <c r="H12" s="10"/>
      <c r="I12" s="10"/>
      <c r="J12" s="28"/>
      <c r="K12" s="17"/>
      <c r="L12" s="29"/>
      <c r="N12" s="29"/>
    </row>
    <row r="13" spans="1:14" s="12" customFormat="1" x14ac:dyDescent="0.3">
      <c r="B13" s="31" t="s">
        <v>18</v>
      </c>
      <c r="C13" s="14">
        <v>0</v>
      </c>
      <c r="D13" s="14">
        <v>0</v>
      </c>
      <c r="E13" s="15"/>
      <c r="F13" s="14">
        <v>0</v>
      </c>
      <c r="H13" s="10"/>
      <c r="I13" s="10"/>
      <c r="J13" s="28"/>
      <c r="K13" s="17"/>
      <c r="L13" s="29"/>
      <c r="N13" s="29"/>
    </row>
    <row r="14" spans="1:14" s="12" customFormat="1" x14ac:dyDescent="0.3">
      <c r="B14" s="31" t="s">
        <v>19</v>
      </c>
      <c r="C14" s="14">
        <v>12</v>
      </c>
      <c r="D14" s="14">
        <v>33</v>
      </c>
      <c r="E14" s="15">
        <v>275</v>
      </c>
      <c r="F14" s="14">
        <v>21</v>
      </c>
      <c r="H14" s="10"/>
      <c r="I14" s="10"/>
      <c r="J14" s="28"/>
      <c r="K14" s="17"/>
      <c r="L14" s="29"/>
      <c r="N14" s="29"/>
    </row>
    <row r="15" spans="1:14" s="12" customFormat="1" x14ac:dyDescent="0.3">
      <c r="B15" s="31" t="s">
        <v>20</v>
      </c>
      <c r="C15" s="14">
        <v>191</v>
      </c>
      <c r="D15" s="14">
        <v>4</v>
      </c>
      <c r="E15" s="15">
        <v>2.0942408376963351</v>
      </c>
      <c r="F15" s="14">
        <v>-187</v>
      </c>
      <c r="H15" s="10"/>
      <c r="I15" s="10"/>
      <c r="J15" s="28"/>
      <c r="K15" s="17"/>
      <c r="L15" s="29"/>
      <c r="N15" s="29"/>
    </row>
    <row r="16" spans="1:14" s="12" customFormat="1" ht="36" x14ac:dyDescent="0.3">
      <c r="B16" s="31" t="s">
        <v>21</v>
      </c>
      <c r="C16" s="14">
        <v>3</v>
      </c>
      <c r="D16" s="14">
        <v>82</v>
      </c>
      <c r="E16" s="15">
        <v>2733.333333333333</v>
      </c>
      <c r="F16" s="14">
        <v>79</v>
      </c>
      <c r="H16" s="10"/>
      <c r="I16" s="10"/>
      <c r="J16" s="28"/>
      <c r="K16" s="17"/>
      <c r="L16" s="29"/>
      <c r="N16" s="29"/>
    </row>
    <row r="17" spans="2:14" s="12" customFormat="1" x14ac:dyDescent="0.3">
      <c r="B17" s="31" t="s">
        <v>22</v>
      </c>
      <c r="C17" s="14">
        <v>581</v>
      </c>
      <c r="D17" s="14">
        <v>147</v>
      </c>
      <c r="E17" s="15">
        <v>25.301204819277107</v>
      </c>
      <c r="F17" s="14">
        <v>-434</v>
      </c>
      <c r="H17" s="10"/>
      <c r="I17" s="10"/>
      <c r="J17" s="28"/>
      <c r="K17" s="17"/>
      <c r="L17" s="29"/>
      <c r="N17" s="29"/>
    </row>
    <row r="18" spans="2:14" s="12" customFormat="1" x14ac:dyDescent="0.3">
      <c r="B18" s="31" t="s">
        <v>23</v>
      </c>
      <c r="C18" s="14">
        <v>12</v>
      </c>
      <c r="D18" s="14">
        <v>7</v>
      </c>
      <c r="E18" s="15">
        <v>58.333333333333336</v>
      </c>
      <c r="F18" s="14">
        <v>-5</v>
      </c>
      <c r="H18" s="10"/>
      <c r="I18" s="10"/>
      <c r="J18" s="28"/>
      <c r="K18" s="17"/>
      <c r="L18" s="29"/>
      <c r="N18" s="29"/>
    </row>
    <row r="19" spans="2:14" s="12" customFormat="1" x14ac:dyDescent="0.3">
      <c r="B19" s="31" t="s">
        <v>24</v>
      </c>
      <c r="C19" s="14">
        <v>29</v>
      </c>
      <c r="D19" s="14">
        <v>0</v>
      </c>
      <c r="E19" s="15">
        <v>0</v>
      </c>
      <c r="F19" s="14">
        <v>-29</v>
      </c>
      <c r="H19" s="10"/>
      <c r="I19" s="10"/>
      <c r="J19" s="28"/>
      <c r="K19" s="17"/>
      <c r="L19" s="29"/>
      <c r="N19" s="29"/>
    </row>
    <row r="20" spans="2:14" s="12" customFormat="1" x14ac:dyDescent="0.3">
      <c r="B20" s="31" t="s">
        <v>25</v>
      </c>
      <c r="C20" s="14">
        <v>0</v>
      </c>
      <c r="D20" s="14">
        <v>192</v>
      </c>
      <c r="E20" s="15"/>
      <c r="F20" s="14">
        <v>192</v>
      </c>
      <c r="H20" s="10"/>
      <c r="I20" s="10"/>
      <c r="J20" s="28"/>
      <c r="K20" s="17"/>
      <c r="L20" s="29"/>
      <c r="N20" s="29"/>
    </row>
    <row r="21" spans="2:14" s="12" customFormat="1" x14ac:dyDescent="0.3">
      <c r="B21" s="31" t="s">
        <v>26</v>
      </c>
      <c r="C21" s="14">
        <v>10</v>
      </c>
      <c r="D21" s="14">
        <v>41</v>
      </c>
      <c r="E21" s="15">
        <v>409.99999999999994</v>
      </c>
      <c r="F21" s="14">
        <v>31</v>
      </c>
      <c r="H21" s="10"/>
      <c r="I21" s="10"/>
      <c r="J21" s="28"/>
      <c r="K21" s="17"/>
      <c r="L21" s="29"/>
      <c r="N21" s="29"/>
    </row>
    <row r="22" spans="2:14" s="12" customFormat="1" x14ac:dyDescent="0.3">
      <c r="B22" s="31" t="s">
        <v>27</v>
      </c>
      <c r="C22" s="14">
        <v>34</v>
      </c>
      <c r="D22" s="14">
        <v>145</v>
      </c>
      <c r="E22" s="15">
        <v>426.47058823529409</v>
      </c>
      <c r="F22" s="14">
        <v>111</v>
      </c>
      <c r="H22" s="10"/>
      <c r="I22" s="10"/>
      <c r="J22" s="28"/>
      <c r="K22" s="17"/>
      <c r="L22" s="29"/>
      <c r="N22" s="29"/>
    </row>
    <row r="23" spans="2:14" s="12" customFormat="1" x14ac:dyDescent="0.3">
      <c r="B23" s="31" t="s">
        <v>28</v>
      </c>
      <c r="C23" s="14">
        <v>267</v>
      </c>
      <c r="D23" s="14">
        <v>56</v>
      </c>
      <c r="E23" s="15">
        <v>20.973782771535582</v>
      </c>
      <c r="F23" s="14">
        <v>-211</v>
      </c>
      <c r="H23" s="10"/>
      <c r="I23" s="10"/>
      <c r="J23" s="28"/>
      <c r="K23" s="17"/>
      <c r="L23" s="29"/>
      <c r="N23" s="29"/>
    </row>
    <row r="24" spans="2:14" s="12" customFormat="1" x14ac:dyDescent="0.3">
      <c r="B24" s="31" t="s">
        <v>29</v>
      </c>
      <c r="C24" s="14">
        <v>1455</v>
      </c>
      <c r="D24" s="14">
        <v>3571</v>
      </c>
      <c r="E24" s="15">
        <v>245.42955326460483</v>
      </c>
      <c r="F24" s="14">
        <v>2116</v>
      </c>
      <c r="H24" s="10"/>
      <c r="I24" s="10"/>
      <c r="J24" s="28"/>
      <c r="K24" s="17"/>
      <c r="L24" s="29"/>
      <c r="N24" s="29"/>
    </row>
    <row r="25" spans="2:14" s="12" customFormat="1" x14ac:dyDescent="0.3">
      <c r="B25" s="31" t="s">
        <v>30</v>
      </c>
      <c r="C25" s="14">
        <v>95</v>
      </c>
      <c r="D25" s="14">
        <v>758</v>
      </c>
      <c r="E25" s="15">
        <v>797.8947368421052</v>
      </c>
      <c r="F25" s="14">
        <v>663</v>
      </c>
      <c r="H25" s="10"/>
      <c r="I25" s="10"/>
      <c r="J25" s="28"/>
      <c r="K25" s="17"/>
      <c r="L25" s="29"/>
      <c r="N25" s="29"/>
    </row>
    <row r="26" spans="2:14" s="12" customFormat="1" x14ac:dyDescent="0.3">
      <c r="B26" s="31" t="s">
        <v>31</v>
      </c>
      <c r="C26" s="14">
        <v>1993</v>
      </c>
      <c r="D26" s="14">
        <v>2092</v>
      </c>
      <c r="E26" s="15">
        <v>104.96738585047667</v>
      </c>
      <c r="F26" s="14">
        <v>99</v>
      </c>
      <c r="H26" s="10"/>
      <c r="I26" s="10"/>
      <c r="J26" s="28"/>
      <c r="K26" s="17"/>
      <c r="L26" s="29"/>
      <c r="N26" s="29"/>
    </row>
    <row r="27" spans="2:14" s="12" customFormat="1" x14ac:dyDescent="0.3">
      <c r="B27" s="31" t="s">
        <v>32</v>
      </c>
      <c r="C27" s="14">
        <v>2</v>
      </c>
      <c r="D27" s="14">
        <v>19</v>
      </c>
      <c r="E27" s="15">
        <v>950</v>
      </c>
      <c r="F27" s="14">
        <v>17</v>
      </c>
      <c r="H27" s="10"/>
      <c r="I27" s="10"/>
      <c r="J27" s="28"/>
      <c r="K27" s="17"/>
      <c r="L27" s="29"/>
      <c r="N27" s="29"/>
    </row>
    <row r="28" spans="2:14" s="12" customFormat="1" x14ac:dyDescent="0.3">
      <c r="B28" s="31" t="s">
        <v>33</v>
      </c>
      <c r="C28" s="14">
        <v>7</v>
      </c>
      <c r="D28" s="14">
        <v>5</v>
      </c>
      <c r="E28" s="15">
        <v>71.428571428571431</v>
      </c>
      <c r="F28" s="14">
        <v>-2</v>
      </c>
      <c r="H28" s="10"/>
      <c r="I28" s="10"/>
      <c r="J28" s="28"/>
      <c r="K28" s="17"/>
      <c r="L28" s="29"/>
      <c r="N28" s="29"/>
    </row>
    <row r="29" spans="2:14" x14ac:dyDescent="0.35">
      <c r="H29" s="10"/>
      <c r="I29" s="10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" right="0" top="0.42" bottom="0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16384" width="9.109375" style="108"/>
  </cols>
  <sheetData>
    <row r="1" spans="1:6" ht="31.95" customHeight="1" x14ac:dyDescent="0.3">
      <c r="B1" s="347" t="s">
        <v>270</v>
      </c>
      <c r="C1" s="347"/>
      <c r="D1" s="347"/>
    </row>
    <row r="2" spans="1:6" ht="20.25" customHeight="1" x14ac:dyDescent="0.3">
      <c r="B2" s="347" t="s">
        <v>91</v>
      </c>
      <c r="C2" s="347"/>
      <c r="D2" s="347"/>
    </row>
    <row r="3" spans="1:6" ht="7.5" customHeight="1" x14ac:dyDescent="0.3"/>
    <row r="4" spans="1:6" s="109" customFormat="1" ht="35.4" customHeight="1" x14ac:dyDescent="0.3">
      <c r="A4" s="251"/>
      <c r="B4" s="249" t="s">
        <v>92</v>
      </c>
      <c r="C4" s="250" t="s">
        <v>501</v>
      </c>
      <c r="D4" s="248" t="s">
        <v>527</v>
      </c>
    </row>
    <row r="5" spans="1:6" x14ac:dyDescent="0.3">
      <c r="A5" s="110">
        <v>1</v>
      </c>
      <c r="B5" s="111" t="s">
        <v>105</v>
      </c>
      <c r="C5" s="134">
        <v>836</v>
      </c>
      <c r="D5" s="134">
        <v>258</v>
      </c>
      <c r="F5" s="130"/>
    </row>
    <row r="6" spans="1:6" x14ac:dyDescent="0.3">
      <c r="A6" s="110">
        <v>2</v>
      </c>
      <c r="B6" s="111" t="s">
        <v>99</v>
      </c>
      <c r="C6" s="134">
        <v>788</v>
      </c>
      <c r="D6" s="134">
        <v>177</v>
      </c>
      <c r="F6" s="130"/>
    </row>
    <row r="7" spans="1:6" x14ac:dyDescent="0.3">
      <c r="A7" s="110">
        <v>3</v>
      </c>
      <c r="B7" s="111" t="s">
        <v>100</v>
      </c>
      <c r="C7" s="134">
        <v>732</v>
      </c>
      <c r="D7" s="134">
        <v>234</v>
      </c>
      <c r="F7" s="130"/>
    </row>
    <row r="8" spans="1:6" s="112" customFormat="1" x14ac:dyDescent="0.3">
      <c r="A8" s="110">
        <v>4</v>
      </c>
      <c r="B8" s="111" t="s">
        <v>103</v>
      </c>
      <c r="C8" s="134">
        <v>633</v>
      </c>
      <c r="D8" s="134">
        <v>229</v>
      </c>
      <c r="F8" s="130"/>
    </row>
    <row r="9" spans="1:6" s="112" customFormat="1" x14ac:dyDescent="0.3">
      <c r="A9" s="110">
        <v>5</v>
      </c>
      <c r="B9" s="111" t="s">
        <v>283</v>
      </c>
      <c r="C9" s="134">
        <v>618</v>
      </c>
      <c r="D9" s="134">
        <v>173</v>
      </c>
      <c r="F9" s="130"/>
    </row>
    <row r="10" spans="1:6" s="112" customFormat="1" x14ac:dyDescent="0.3">
      <c r="A10" s="110">
        <v>6</v>
      </c>
      <c r="B10" s="111" t="s">
        <v>102</v>
      </c>
      <c r="C10" s="134">
        <v>610</v>
      </c>
      <c r="D10" s="134">
        <v>141</v>
      </c>
      <c r="F10" s="130"/>
    </row>
    <row r="11" spans="1:6" s="112" customFormat="1" x14ac:dyDescent="0.3">
      <c r="A11" s="110">
        <v>7</v>
      </c>
      <c r="B11" s="111" t="s">
        <v>197</v>
      </c>
      <c r="C11" s="134">
        <v>590</v>
      </c>
      <c r="D11" s="134">
        <v>100</v>
      </c>
      <c r="F11" s="130"/>
    </row>
    <row r="12" spans="1:6" s="112" customFormat="1" x14ac:dyDescent="0.3">
      <c r="A12" s="110">
        <v>8</v>
      </c>
      <c r="B12" s="111" t="s">
        <v>106</v>
      </c>
      <c r="C12" s="134">
        <v>523</v>
      </c>
      <c r="D12" s="134">
        <v>148</v>
      </c>
      <c r="F12" s="130"/>
    </row>
    <row r="13" spans="1:6" s="112" customFormat="1" ht="31.2" x14ac:dyDescent="0.3">
      <c r="A13" s="110">
        <v>9</v>
      </c>
      <c r="B13" s="111" t="s">
        <v>314</v>
      </c>
      <c r="C13" s="134">
        <v>491</v>
      </c>
      <c r="D13" s="134">
        <v>248</v>
      </c>
      <c r="F13" s="130"/>
    </row>
    <row r="14" spans="1:6" s="112" customFormat="1" ht="78" x14ac:dyDescent="0.3">
      <c r="A14" s="110">
        <v>10</v>
      </c>
      <c r="B14" s="111" t="s">
        <v>352</v>
      </c>
      <c r="C14" s="134">
        <v>413</v>
      </c>
      <c r="D14" s="134">
        <v>105</v>
      </c>
      <c r="F14" s="130"/>
    </row>
    <row r="15" spans="1:6" s="112" customFormat="1" ht="31.2" x14ac:dyDescent="0.3">
      <c r="A15" s="110">
        <v>11</v>
      </c>
      <c r="B15" s="111" t="s">
        <v>284</v>
      </c>
      <c r="C15" s="134">
        <v>352</v>
      </c>
      <c r="D15" s="134">
        <v>81</v>
      </c>
      <c r="F15" s="130"/>
    </row>
    <row r="16" spans="1:6" s="112" customFormat="1" x14ac:dyDescent="0.3">
      <c r="A16" s="110">
        <v>12</v>
      </c>
      <c r="B16" s="111" t="s">
        <v>210</v>
      </c>
      <c r="C16" s="134">
        <v>286</v>
      </c>
      <c r="D16" s="134">
        <v>182</v>
      </c>
      <c r="F16" s="130"/>
    </row>
    <row r="17" spans="1:6" s="112" customFormat="1" x14ac:dyDescent="0.3">
      <c r="A17" s="110">
        <v>13</v>
      </c>
      <c r="B17" s="111" t="s">
        <v>124</v>
      </c>
      <c r="C17" s="134">
        <v>282</v>
      </c>
      <c r="D17" s="134">
        <v>80</v>
      </c>
      <c r="F17" s="130"/>
    </row>
    <row r="18" spans="1:6" s="112" customFormat="1" x14ac:dyDescent="0.3">
      <c r="A18" s="110">
        <v>14</v>
      </c>
      <c r="B18" s="111" t="s">
        <v>117</v>
      </c>
      <c r="C18" s="134">
        <v>277</v>
      </c>
      <c r="D18" s="134">
        <v>70</v>
      </c>
      <c r="F18" s="130"/>
    </row>
    <row r="19" spans="1:6" s="112" customFormat="1" x14ac:dyDescent="0.3">
      <c r="A19" s="110">
        <v>15</v>
      </c>
      <c r="B19" s="111" t="s">
        <v>108</v>
      </c>
      <c r="C19" s="134">
        <v>270</v>
      </c>
      <c r="D19" s="134">
        <v>50</v>
      </c>
      <c r="F19" s="130"/>
    </row>
    <row r="20" spans="1:6" s="112" customFormat="1" x14ac:dyDescent="0.3">
      <c r="A20" s="110">
        <v>16</v>
      </c>
      <c r="B20" s="111" t="s">
        <v>139</v>
      </c>
      <c r="C20" s="134">
        <v>257</v>
      </c>
      <c r="D20" s="134">
        <v>104</v>
      </c>
      <c r="F20" s="130"/>
    </row>
    <row r="21" spans="1:6" s="112" customFormat="1" x14ac:dyDescent="0.3">
      <c r="A21" s="110">
        <v>17</v>
      </c>
      <c r="B21" s="111" t="s">
        <v>113</v>
      </c>
      <c r="C21" s="134">
        <v>254</v>
      </c>
      <c r="D21" s="134">
        <v>99</v>
      </c>
      <c r="F21" s="130"/>
    </row>
    <row r="22" spans="1:6" s="112" customFormat="1" x14ac:dyDescent="0.3">
      <c r="A22" s="110">
        <v>18</v>
      </c>
      <c r="B22" s="111" t="s">
        <v>351</v>
      </c>
      <c r="C22" s="134">
        <v>231</v>
      </c>
      <c r="D22" s="134">
        <v>76</v>
      </c>
      <c r="F22" s="130"/>
    </row>
    <row r="23" spans="1:6" s="112" customFormat="1" x14ac:dyDescent="0.3">
      <c r="A23" s="110">
        <v>19</v>
      </c>
      <c r="B23" s="111" t="s">
        <v>132</v>
      </c>
      <c r="C23" s="134">
        <v>217</v>
      </c>
      <c r="D23" s="134">
        <v>75</v>
      </c>
      <c r="F23" s="130"/>
    </row>
    <row r="24" spans="1:6" s="112" customFormat="1" x14ac:dyDescent="0.3">
      <c r="A24" s="110">
        <v>20</v>
      </c>
      <c r="B24" s="111" t="s">
        <v>154</v>
      </c>
      <c r="C24" s="134">
        <v>159</v>
      </c>
      <c r="D24" s="134">
        <v>57</v>
      </c>
      <c r="F24" s="130"/>
    </row>
    <row r="25" spans="1:6" s="112" customFormat="1" x14ac:dyDescent="0.3">
      <c r="A25" s="110">
        <v>21</v>
      </c>
      <c r="B25" s="111" t="s">
        <v>299</v>
      </c>
      <c r="C25" s="134">
        <v>157</v>
      </c>
      <c r="D25" s="134">
        <v>50</v>
      </c>
      <c r="F25" s="130"/>
    </row>
    <row r="26" spans="1:6" s="112" customFormat="1" x14ac:dyDescent="0.3">
      <c r="A26" s="110">
        <v>22</v>
      </c>
      <c r="B26" s="111" t="s">
        <v>120</v>
      </c>
      <c r="C26" s="134">
        <v>149</v>
      </c>
      <c r="D26" s="134">
        <v>23</v>
      </c>
      <c r="F26" s="130"/>
    </row>
    <row r="27" spans="1:6" s="112" customFormat="1" x14ac:dyDescent="0.3">
      <c r="A27" s="110">
        <v>23</v>
      </c>
      <c r="B27" s="111" t="s">
        <v>122</v>
      </c>
      <c r="C27" s="134">
        <v>139</v>
      </c>
      <c r="D27" s="134">
        <v>50</v>
      </c>
      <c r="F27" s="130"/>
    </row>
    <row r="28" spans="1:6" s="112" customFormat="1" x14ac:dyDescent="0.3">
      <c r="A28" s="110">
        <v>24</v>
      </c>
      <c r="B28" s="111" t="s">
        <v>125</v>
      </c>
      <c r="C28" s="134">
        <v>137</v>
      </c>
      <c r="D28" s="134">
        <v>32</v>
      </c>
      <c r="F28" s="130"/>
    </row>
    <row r="29" spans="1:6" s="112" customFormat="1" x14ac:dyDescent="0.3">
      <c r="A29" s="110">
        <v>25</v>
      </c>
      <c r="B29" s="111" t="s">
        <v>195</v>
      </c>
      <c r="C29" s="134">
        <v>122</v>
      </c>
      <c r="D29" s="134">
        <v>31</v>
      </c>
      <c r="F29" s="130"/>
    </row>
    <row r="30" spans="1:6" s="112" customFormat="1" x14ac:dyDescent="0.3">
      <c r="A30" s="110">
        <v>26</v>
      </c>
      <c r="B30" s="111" t="s">
        <v>119</v>
      </c>
      <c r="C30" s="134">
        <v>122</v>
      </c>
      <c r="D30" s="134">
        <v>30</v>
      </c>
      <c r="F30" s="130"/>
    </row>
    <row r="31" spans="1:6" s="112" customFormat="1" x14ac:dyDescent="0.3">
      <c r="A31" s="110">
        <v>27</v>
      </c>
      <c r="B31" s="111" t="s">
        <v>153</v>
      </c>
      <c r="C31" s="134">
        <v>117</v>
      </c>
      <c r="D31" s="134">
        <v>55</v>
      </c>
      <c r="F31" s="130"/>
    </row>
    <row r="32" spans="1:6" s="112" customFormat="1" ht="31.2" x14ac:dyDescent="0.3">
      <c r="A32" s="110">
        <v>28</v>
      </c>
      <c r="B32" s="111" t="s">
        <v>155</v>
      </c>
      <c r="C32" s="134">
        <v>117</v>
      </c>
      <c r="D32" s="134">
        <v>42</v>
      </c>
      <c r="F32" s="130"/>
    </row>
    <row r="33" spans="1:6" s="112" customFormat="1" x14ac:dyDescent="0.3">
      <c r="A33" s="110">
        <v>29</v>
      </c>
      <c r="B33" s="111" t="s">
        <v>278</v>
      </c>
      <c r="C33" s="134">
        <v>115</v>
      </c>
      <c r="D33" s="134">
        <v>45</v>
      </c>
      <c r="F33" s="130"/>
    </row>
    <row r="34" spans="1:6" s="112" customFormat="1" x14ac:dyDescent="0.3">
      <c r="A34" s="110">
        <v>30</v>
      </c>
      <c r="B34" s="111" t="s">
        <v>114</v>
      </c>
      <c r="C34" s="134">
        <v>112</v>
      </c>
      <c r="D34" s="134">
        <v>35</v>
      </c>
      <c r="F34" s="130"/>
    </row>
    <row r="35" spans="1:6" s="112" customFormat="1" x14ac:dyDescent="0.3">
      <c r="A35" s="110">
        <v>31</v>
      </c>
      <c r="B35" s="113" t="s">
        <v>152</v>
      </c>
      <c r="C35" s="134">
        <v>108</v>
      </c>
      <c r="D35" s="134">
        <v>44</v>
      </c>
      <c r="F35" s="130"/>
    </row>
    <row r="36" spans="1:6" s="112" customFormat="1" x14ac:dyDescent="0.3">
      <c r="A36" s="110">
        <v>32</v>
      </c>
      <c r="B36" s="111" t="s">
        <v>272</v>
      </c>
      <c r="C36" s="134">
        <v>106</v>
      </c>
      <c r="D36" s="134">
        <v>47</v>
      </c>
      <c r="F36" s="130"/>
    </row>
    <row r="37" spans="1:6" s="112" customFormat="1" x14ac:dyDescent="0.3">
      <c r="A37" s="110">
        <v>33</v>
      </c>
      <c r="B37" s="111" t="s">
        <v>118</v>
      </c>
      <c r="C37" s="134">
        <v>106</v>
      </c>
      <c r="D37" s="134">
        <v>25</v>
      </c>
      <c r="F37" s="130"/>
    </row>
    <row r="38" spans="1:6" s="112" customFormat="1" x14ac:dyDescent="0.3">
      <c r="A38" s="110">
        <v>34</v>
      </c>
      <c r="B38" s="111" t="s">
        <v>156</v>
      </c>
      <c r="C38" s="134">
        <v>106</v>
      </c>
      <c r="D38" s="134">
        <v>47</v>
      </c>
      <c r="F38" s="130"/>
    </row>
    <row r="39" spans="1:6" s="112" customFormat="1" x14ac:dyDescent="0.3">
      <c r="A39" s="110">
        <v>35</v>
      </c>
      <c r="B39" s="111" t="s">
        <v>115</v>
      </c>
      <c r="C39" s="134">
        <v>105</v>
      </c>
      <c r="D39" s="134">
        <v>23</v>
      </c>
      <c r="F39" s="130"/>
    </row>
    <row r="40" spans="1:6" s="112" customFormat="1" x14ac:dyDescent="0.3">
      <c r="A40" s="110">
        <v>36</v>
      </c>
      <c r="B40" s="111" t="s">
        <v>127</v>
      </c>
      <c r="C40" s="134">
        <v>101</v>
      </c>
      <c r="D40" s="134">
        <v>23</v>
      </c>
      <c r="F40" s="130"/>
    </row>
    <row r="41" spans="1:6" x14ac:dyDescent="0.3">
      <c r="A41" s="110">
        <v>37</v>
      </c>
      <c r="B41" s="114" t="s">
        <v>131</v>
      </c>
      <c r="C41" s="115">
        <v>98</v>
      </c>
      <c r="D41" s="115">
        <v>29</v>
      </c>
      <c r="F41" s="130"/>
    </row>
    <row r="42" spans="1:6" x14ac:dyDescent="0.3">
      <c r="A42" s="110">
        <v>38</v>
      </c>
      <c r="B42" s="116" t="s">
        <v>194</v>
      </c>
      <c r="C42" s="115">
        <v>95</v>
      </c>
      <c r="D42" s="115">
        <v>12</v>
      </c>
      <c r="F42" s="130"/>
    </row>
    <row r="43" spans="1:6" ht="31.2" x14ac:dyDescent="0.3">
      <c r="A43" s="110">
        <v>39</v>
      </c>
      <c r="B43" s="111" t="s">
        <v>315</v>
      </c>
      <c r="C43" s="115">
        <v>91</v>
      </c>
      <c r="D43" s="115">
        <v>31</v>
      </c>
      <c r="F43" s="130"/>
    </row>
    <row r="44" spans="1:6" x14ac:dyDescent="0.3">
      <c r="A44" s="110">
        <v>40</v>
      </c>
      <c r="B44" s="111" t="s">
        <v>187</v>
      </c>
      <c r="C44" s="115">
        <v>87</v>
      </c>
      <c r="D44" s="115">
        <v>39</v>
      </c>
      <c r="F44" s="130"/>
    </row>
    <row r="45" spans="1:6" ht="31.2" x14ac:dyDescent="0.3">
      <c r="A45" s="110">
        <v>41</v>
      </c>
      <c r="B45" s="111" t="s">
        <v>380</v>
      </c>
      <c r="C45" s="115">
        <v>84</v>
      </c>
      <c r="D45" s="115">
        <v>28</v>
      </c>
      <c r="F45" s="130"/>
    </row>
    <row r="46" spans="1:6" x14ac:dyDescent="0.3">
      <c r="A46" s="110">
        <v>42</v>
      </c>
      <c r="B46" s="111" t="s">
        <v>364</v>
      </c>
      <c r="C46" s="115">
        <v>83</v>
      </c>
      <c r="D46" s="115">
        <v>25</v>
      </c>
      <c r="F46" s="130"/>
    </row>
    <row r="47" spans="1:6" x14ac:dyDescent="0.3">
      <c r="A47" s="110">
        <v>43</v>
      </c>
      <c r="B47" s="117" t="s">
        <v>112</v>
      </c>
      <c r="C47" s="115">
        <v>83</v>
      </c>
      <c r="D47" s="115">
        <v>32</v>
      </c>
      <c r="F47" s="130"/>
    </row>
    <row r="48" spans="1:6" x14ac:dyDescent="0.3">
      <c r="A48" s="110">
        <v>44</v>
      </c>
      <c r="B48" s="117" t="s">
        <v>130</v>
      </c>
      <c r="C48" s="115">
        <v>83</v>
      </c>
      <c r="D48" s="115">
        <v>23</v>
      </c>
      <c r="F48" s="130"/>
    </row>
    <row r="49" spans="1:6" x14ac:dyDescent="0.3">
      <c r="A49" s="110">
        <v>45</v>
      </c>
      <c r="B49" s="117" t="s">
        <v>123</v>
      </c>
      <c r="C49" s="115">
        <v>82</v>
      </c>
      <c r="D49" s="115">
        <v>32</v>
      </c>
      <c r="F49" s="130"/>
    </row>
    <row r="50" spans="1:6" x14ac:dyDescent="0.3">
      <c r="A50" s="110">
        <v>46</v>
      </c>
      <c r="B50" s="117" t="s">
        <v>149</v>
      </c>
      <c r="C50" s="115">
        <v>82</v>
      </c>
      <c r="D50" s="115">
        <v>22</v>
      </c>
      <c r="F50" s="130"/>
    </row>
    <row r="51" spans="1:6" x14ac:dyDescent="0.3">
      <c r="A51" s="110">
        <v>47</v>
      </c>
      <c r="B51" s="117" t="s">
        <v>275</v>
      </c>
      <c r="C51" s="115">
        <v>81</v>
      </c>
      <c r="D51" s="115">
        <v>23</v>
      </c>
      <c r="F51" s="130"/>
    </row>
    <row r="52" spans="1:6" x14ac:dyDescent="0.3">
      <c r="A52" s="110">
        <v>48</v>
      </c>
      <c r="B52" s="117" t="s">
        <v>142</v>
      </c>
      <c r="C52" s="115">
        <v>80</v>
      </c>
      <c r="D52" s="115">
        <v>36</v>
      </c>
      <c r="F52" s="130"/>
    </row>
    <row r="53" spans="1:6" x14ac:dyDescent="0.3">
      <c r="A53" s="110">
        <v>49</v>
      </c>
      <c r="B53" s="117" t="s">
        <v>144</v>
      </c>
      <c r="C53" s="115">
        <v>79</v>
      </c>
      <c r="D53" s="115">
        <v>24</v>
      </c>
      <c r="F53" s="130"/>
    </row>
    <row r="54" spans="1:6" x14ac:dyDescent="0.3">
      <c r="A54" s="110">
        <v>50</v>
      </c>
      <c r="B54" s="116" t="s">
        <v>193</v>
      </c>
      <c r="C54" s="115">
        <v>79</v>
      </c>
      <c r="D54" s="115">
        <v>23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opLeftCell="A130" zoomScale="81" zoomScaleNormal="81" zoomScaleSheetLayoutView="90" workbookViewId="0">
      <selection activeCell="B1" sqref="A1:XFD1048576"/>
    </sheetView>
  </sheetViews>
  <sheetFormatPr defaultColWidth="8.88671875" defaultRowHeight="13.2" x14ac:dyDescent="0.25"/>
  <cols>
    <col min="1" max="1" width="43.33203125" style="122" customWidth="1"/>
    <col min="2" max="2" width="18.109375" style="132" customWidth="1"/>
    <col min="3" max="3" width="17.109375" style="132" customWidth="1"/>
    <col min="4" max="16384" width="8.88671875" style="122"/>
  </cols>
  <sheetData>
    <row r="1" spans="1:8" s="120" customFormat="1" ht="44.25" customHeight="1" x14ac:dyDescent="0.35">
      <c r="A1" s="347" t="s">
        <v>273</v>
      </c>
      <c r="B1" s="347"/>
      <c r="C1" s="347"/>
    </row>
    <row r="2" spans="1:8" s="120" customFormat="1" ht="20.399999999999999" x14ac:dyDescent="0.35">
      <c r="A2" s="353" t="s">
        <v>137</v>
      </c>
      <c r="B2" s="353"/>
      <c r="C2" s="353"/>
    </row>
    <row r="4" spans="1:8" s="109" customFormat="1" ht="35.4" customHeight="1" x14ac:dyDescent="0.3">
      <c r="A4" s="249" t="s">
        <v>92</v>
      </c>
      <c r="B4" s="250" t="s">
        <v>501</v>
      </c>
      <c r="C4" s="248" t="s">
        <v>527</v>
      </c>
    </row>
    <row r="5" spans="1:8" ht="38.4" customHeight="1" x14ac:dyDescent="0.25">
      <c r="A5" s="350" t="s">
        <v>138</v>
      </c>
      <c r="B5" s="350"/>
      <c r="C5" s="350"/>
      <c r="H5" s="125"/>
    </row>
    <row r="6" spans="1:8" ht="15.6" x14ac:dyDescent="0.25">
      <c r="A6" s="126" t="s">
        <v>139</v>
      </c>
      <c r="B6" s="164">
        <v>257</v>
      </c>
      <c r="C6" s="164">
        <v>104</v>
      </c>
      <c r="D6" s="165"/>
      <c r="H6" s="125"/>
    </row>
    <row r="7" spans="1:8" ht="15.6" x14ac:dyDescent="0.25">
      <c r="A7" s="127" t="s">
        <v>299</v>
      </c>
      <c r="B7" s="134">
        <v>157</v>
      </c>
      <c r="C7" s="134">
        <v>50</v>
      </c>
    </row>
    <row r="8" spans="1:8" ht="15.6" x14ac:dyDescent="0.25">
      <c r="A8" s="127" t="s">
        <v>272</v>
      </c>
      <c r="B8" s="134">
        <v>106</v>
      </c>
      <c r="C8" s="134">
        <v>47</v>
      </c>
      <c r="D8" s="165"/>
    </row>
    <row r="9" spans="1:8" ht="15.6" x14ac:dyDescent="0.25">
      <c r="A9" s="127" t="s">
        <v>118</v>
      </c>
      <c r="B9" s="134">
        <v>106</v>
      </c>
      <c r="C9" s="134">
        <v>25</v>
      </c>
    </row>
    <row r="10" spans="1:8" ht="15.6" x14ac:dyDescent="0.25">
      <c r="A10" s="127" t="s">
        <v>275</v>
      </c>
      <c r="B10" s="134">
        <v>81</v>
      </c>
      <c r="C10" s="134">
        <v>23</v>
      </c>
      <c r="D10" s="165"/>
    </row>
    <row r="11" spans="1:8" ht="15.6" x14ac:dyDescent="0.25">
      <c r="A11" s="127" t="s">
        <v>142</v>
      </c>
      <c r="B11" s="134">
        <v>80</v>
      </c>
      <c r="C11" s="134">
        <v>36</v>
      </c>
    </row>
    <row r="12" spans="1:8" ht="31.2" x14ac:dyDescent="0.25">
      <c r="A12" s="127" t="s">
        <v>274</v>
      </c>
      <c r="B12" s="134">
        <v>72</v>
      </c>
      <c r="C12" s="134">
        <v>50</v>
      </c>
      <c r="D12" s="165"/>
    </row>
    <row r="13" spans="1:8" ht="15.6" x14ac:dyDescent="0.25">
      <c r="A13" s="128" t="s">
        <v>141</v>
      </c>
      <c r="B13" s="134">
        <v>69</v>
      </c>
      <c r="C13" s="134">
        <v>15</v>
      </c>
    </row>
    <row r="14" spans="1:8" ht="15.6" x14ac:dyDescent="0.25">
      <c r="A14" s="128" t="s">
        <v>276</v>
      </c>
      <c r="B14" s="134">
        <v>68</v>
      </c>
      <c r="C14" s="134">
        <v>27</v>
      </c>
      <c r="D14" s="165"/>
    </row>
    <row r="15" spans="1:8" ht="15.6" x14ac:dyDescent="0.25">
      <c r="A15" s="128" t="s">
        <v>412</v>
      </c>
      <c r="B15" s="134">
        <v>67</v>
      </c>
      <c r="C15" s="134">
        <v>38</v>
      </c>
    </row>
    <row r="16" spans="1:8" ht="15.6" x14ac:dyDescent="0.25">
      <c r="A16" s="128" t="s">
        <v>185</v>
      </c>
      <c r="B16" s="134">
        <v>66</v>
      </c>
      <c r="C16" s="134">
        <v>22</v>
      </c>
      <c r="D16" s="165"/>
    </row>
    <row r="17" spans="1:4" ht="31.2" x14ac:dyDescent="0.25">
      <c r="A17" s="126" t="s">
        <v>184</v>
      </c>
      <c r="B17" s="134">
        <v>65</v>
      </c>
      <c r="C17" s="134">
        <v>26</v>
      </c>
    </row>
    <row r="18" spans="1:4" ht="31.2" x14ac:dyDescent="0.25">
      <c r="A18" s="127" t="s">
        <v>363</v>
      </c>
      <c r="B18" s="134">
        <v>60</v>
      </c>
      <c r="C18" s="134">
        <v>16</v>
      </c>
      <c r="D18" s="165"/>
    </row>
    <row r="19" spans="1:4" ht="31.2" x14ac:dyDescent="0.25">
      <c r="A19" s="127" t="s">
        <v>426</v>
      </c>
      <c r="B19" s="134">
        <v>57</v>
      </c>
      <c r="C19" s="134">
        <v>22</v>
      </c>
    </row>
    <row r="20" spans="1:4" ht="16.2" customHeight="1" x14ac:dyDescent="0.25">
      <c r="A20" s="127" t="s">
        <v>512</v>
      </c>
      <c r="B20" s="134">
        <v>55</v>
      </c>
      <c r="C20" s="134">
        <v>18</v>
      </c>
      <c r="D20" s="165"/>
    </row>
    <row r="21" spans="1:4" ht="38.4" customHeight="1" x14ac:dyDescent="0.25">
      <c r="A21" s="350" t="s">
        <v>37</v>
      </c>
      <c r="B21" s="350"/>
      <c r="C21" s="350"/>
    </row>
    <row r="22" spans="1:4" ht="31.2" x14ac:dyDescent="0.25">
      <c r="A22" s="127" t="s">
        <v>314</v>
      </c>
      <c r="B22" s="134">
        <v>491</v>
      </c>
      <c r="C22" s="134">
        <v>248</v>
      </c>
      <c r="D22" s="165"/>
    </row>
    <row r="23" spans="1:4" ht="15.6" x14ac:dyDescent="0.25">
      <c r="A23" s="127" t="s">
        <v>132</v>
      </c>
      <c r="B23" s="134">
        <v>217</v>
      </c>
      <c r="C23" s="134">
        <v>75</v>
      </c>
    </row>
    <row r="24" spans="1:4" ht="31.2" x14ac:dyDescent="0.25">
      <c r="A24" s="127" t="s">
        <v>315</v>
      </c>
      <c r="B24" s="134">
        <v>91</v>
      </c>
      <c r="C24" s="134">
        <v>31</v>
      </c>
      <c r="D24" s="165"/>
    </row>
    <row r="25" spans="1:4" ht="15.6" x14ac:dyDescent="0.25">
      <c r="A25" s="127" t="s">
        <v>187</v>
      </c>
      <c r="B25" s="134">
        <v>87</v>
      </c>
      <c r="C25" s="134">
        <v>39</v>
      </c>
    </row>
    <row r="26" spans="1:4" ht="15.6" x14ac:dyDescent="0.25">
      <c r="A26" s="127" t="s">
        <v>364</v>
      </c>
      <c r="B26" s="134">
        <v>83</v>
      </c>
      <c r="C26" s="134">
        <v>25</v>
      </c>
      <c r="D26" s="165"/>
    </row>
    <row r="27" spans="1:4" ht="15.6" x14ac:dyDescent="0.25">
      <c r="A27" s="127" t="s">
        <v>144</v>
      </c>
      <c r="B27" s="134">
        <v>79</v>
      </c>
      <c r="C27" s="134">
        <v>24</v>
      </c>
    </row>
    <row r="28" spans="1:4" ht="31.2" x14ac:dyDescent="0.25">
      <c r="A28" s="127" t="s">
        <v>317</v>
      </c>
      <c r="B28" s="134">
        <v>64</v>
      </c>
      <c r="C28" s="134">
        <v>23</v>
      </c>
      <c r="D28" s="165"/>
    </row>
    <row r="29" spans="1:4" ht="15.6" x14ac:dyDescent="0.25">
      <c r="A29" s="127" t="s">
        <v>316</v>
      </c>
      <c r="B29" s="134">
        <v>64</v>
      </c>
      <c r="C29" s="134">
        <v>21</v>
      </c>
    </row>
    <row r="30" spans="1:4" ht="15.6" x14ac:dyDescent="0.25">
      <c r="A30" s="127" t="s">
        <v>177</v>
      </c>
      <c r="B30" s="134">
        <v>52</v>
      </c>
      <c r="C30" s="134">
        <v>21</v>
      </c>
      <c r="D30" s="165"/>
    </row>
    <row r="31" spans="1:4" ht="15.6" x14ac:dyDescent="0.25">
      <c r="A31" s="127" t="s">
        <v>378</v>
      </c>
      <c r="B31" s="134">
        <v>49</v>
      </c>
      <c r="C31" s="134">
        <v>24</v>
      </c>
    </row>
    <row r="32" spans="1:4" ht="15.6" x14ac:dyDescent="0.25">
      <c r="A32" s="127" t="s">
        <v>277</v>
      </c>
      <c r="B32" s="134">
        <v>48</v>
      </c>
      <c r="C32" s="134">
        <v>27</v>
      </c>
      <c r="D32" s="165"/>
    </row>
    <row r="33" spans="1:4" ht="15.6" x14ac:dyDescent="0.25">
      <c r="A33" s="127" t="s">
        <v>135</v>
      </c>
      <c r="B33" s="134">
        <v>42</v>
      </c>
      <c r="C33" s="134">
        <v>19</v>
      </c>
    </row>
    <row r="34" spans="1:4" ht="15.6" x14ac:dyDescent="0.25">
      <c r="A34" s="127" t="s">
        <v>395</v>
      </c>
      <c r="B34" s="134">
        <v>36</v>
      </c>
      <c r="C34" s="134">
        <v>17</v>
      </c>
      <c r="D34" s="165"/>
    </row>
    <row r="35" spans="1:4" ht="31.2" x14ac:dyDescent="0.25">
      <c r="A35" s="127" t="s">
        <v>413</v>
      </c>
      <c r="B35" s="134">
        <v>36</v>
      </c>
      <c r="C35" s="134">
        <v>11</v>
      </c>
    </row>
    <row r="36" spans="1:4" ht="15.6" x14ac:dyDescent="0.25">
      <c r="A36" s="127" t="s">
        <v>365</v>
      </c>
      <c r="B36" s="134">
        <v>30</v>
      </c>
      <c r="C36" s="134">
        <v>9</v>
      </c>
      <c r="D36" s="165"/>
    </row>
    <row r="37" spans="1:4" ht="38.4" customHeight="1" x14ac:dyDescent="0.25">
      <c r="A37" s="350" t="s">
        <v>38</v>
      </c>
      <c r="B37" s="350"/>
      <c r="C37" s="350"/>
    </row>
    <row r="38" spans="1:4" ht="15.6" x14ac:dyDescent="0.25">
      <c r="A38" s="128" t="s">
        <v>105</v>
      </c>
      <c r="B38" s="134">
        <v>836</v>
      </c>
      <c r="C38" s="134">
        <v>258</v>
      </c>
      <c r="D38" s="165"/>
    </row>
    <row r="39" spans="1:4" ht="15.6" x14ac:dyDescent="0.25">
      <c r="A39" s="128" t="s">
        <v>113</v>
      </c>
      <c r="B39" s="134">
        <v>254</v>
      </c>
      <c r="C39" s="134">
        <v>99</v>
      </c>
    </row>
    <row r="40" spans="1:4" ht="15.6" x14ac:dyDescent="0.25">
      <c r="A40" s="128" t="s">
        <v>351</v>
      </c>
      <c r="B40" s="134">
        <v>231</v>
      </c>
      <c r="C40" s="134">
        <v>76</v>
      </c>
      <c r="D40" s="165"/>
    </row>
    <row r="41" spans="1:4" ht="15.6" x14ac:dyDescent="0.25">
      <c r="A41" s="128" t="s">
        <v>278</v>
      </c>
      <c r="B41" s="134">
        <v>115</v>
      </c>
      <c r="C41" s="134">
        <v>45</v>
      </c>
    </row>
    <row r="42" spans="1:4" ht="15.6" x14ac:dyDescent="0.25">
      <c r="A42" s="128" t="s">
        <v>123</v>
      </c>
      <c r="B42" s="134">
        <v>82</v>
      </c>
      <c r="C42" s="134">
        <v>32</v>
      </c>
      <c r="D42" s="165"/>
    </row>
    <row r="43" spans="1:4" ht="15.6" x14ac:dyDescent="0.25">
      <c r="A43" s="128" t="s">
        <v>149</v>
      </c>
      <c r="B43" s="134">
        <v>82</v>
      </c>
      <c r="C43" s="134">
        <v>22</v>
      </c>
    </row>
    <row r="44" spans="1:4" ht="15.6" x14ac:dyDescent="0.25">
      <c r="A44" s="128" t="s">
        <v>146</v>
      </c>
      <c r="B44" s="134">
        <v>75</v>
      </c>
      <c r="C44" s="134">
        <v>19</v>
      </c>
      <c r="D44" s="165"/>
    </row>
    <row r="45" spans="1:4" ht="15.6" x14ac:dyDescent="0.25">
      <c r="A45" s="128" t="s">
        <v>188</v>
      </c>
      <c r="B45" s="134">
        <v>71</v>
      </c>
      <c r="C45" s="134">
        <v>16</v>
      </c>
    </row>
    <row r="46" spans="1:4" ht="15.6" x14ac:dyDescent="0.25">
      <c r="A46" s="128" t="s">
        <v>280</v>
      </c>
      <c r="B46" s="134">
        <v>48</v>
      </c>
      <c r="C46" s="134">
        <v>15</v>
      </c>
      <c r="D46" s="165"/>
    </row>
    <row r="47" spans="1:4" ht="15.6" x14ac:dyDescent="0.25">
      <c r="A47" s="128" t="s">
        <v>279</v>
      </c>
      <c r="B47" s="134">
        <v>43</v>
      </c>
      <c r="C47" s="134">
        <v>12</v>
      </c>
    </row>
    <row r="48" spans="1:4" ht="15.6" x14ac:dyDescent="0.25">
      <c r="A48" s="128" t="s">
        <v>191</v>
      </c>
      <c r="B48" s="134">
        <v>39</v>
      </c>
      <c r="C48" s="134">
        <v>11</v>
      </c>
      <c r="D48" s="165"/>
    </row>
    <row r="49" spans="1:4" ht="15.6" x14ac:dyDescent="0.25">
      <c r="A49" s="128" t="s">
        <v>189</v>
      </c>
      <c r="B49" s="134">
        <v>31</v>
      </c>
      <c r="C49" s="134">
        <v>13</v>
      </c>
    </row>
    <row r="50" spans="1:4" ht="15.6" x14ac:dyDescent="0.25">
      <c r="A50" s="128" t="s">
        <v>405</v>
      </c>
      <c r="B50" s="134">
        <v>28</v>
      </c>
      <c r="C50" s="134">
        <v>20</v>
      </c>
      <c r="D50" s="165"/>
    </row>
    <row r="51" spans="1:4" ht="15.6" x14ac:dyDescent="0.25">
      <c r="A51" s="128" t="s">
        <v>304</v>
      </c>
      <c r="B51" s="134">
        <v>24</v>
      </c>
      <c r="C51" s="134">
        <v>9</v>
      </c>
    </row>
    <row r="52" spans="1:4" ht="31.2" x14ac:dyDescent="0.25">
      <c r="A52" s="128" t="s">
        <v>379</v>
      </c>
      <c r="B52" s="134">
        <v>24</v>
      </c>
      <c r="C52" s="134">
        <v>7</v>
      </c>
      <c r="D52" s="165"/>
    </row>
    <row r="53" spans="1:4" ht="38.4" customHeight="1" x14ac:dyDescent="0.25">
      <c r="A53" s="350" t="s">
        <v>39</v>
      </c>
      <c r="B53" s="350"/>
      <c r="C53" s="350"/>
    </row>
    <row r="54" spans="1:4" ht="15.6" x14ac:dyDescent="0.25">
      <c r="A54" s="127" t="s">
        <v>210</v>
      </c>
      <c r="B54" s="164">
        <v>286</v>
      </c>
      <c r="C54" s="164">
        <v>182</v>
      </c>
      <c r="D54" s="165"/>
    </row>
    <row r="55" spans="1:4" ht="15.6" x14ac:dyDescent="0.25">
      <c r="A55" s="127" t="s">
        <v>124</v>
      </c>
      <c r="B55" s="134">
        <v>282</v>
      </c>
      <c r="C55" s="134">
        <v>80</v>
      </c>
    </row>
    <row r="56" spans="1:4" ht="15.6" x14ac:dyDescent="0.25">
      <c r="A56" s="127" t="s">
        <v>117</v>
      </c>
      <c r="B56" s="134">
        <v>277</v>
      </c>
      <c r="C56" s="134">
        <v>70</v>
      </c>
      <c r="D56" s="165"/>
    </row>
    <row r="57" spans="1:4" ht="15.6" x14ac:dyDescent="0.25">
      <c r="A57" s="127" t="s">
        <v>154</v>
      </c>
      <c r="B57" s="129">
        <v>159</v>
      </c>
      <c r="C57" s="129">
        <v>57</v>
      </c>
    </row>
    <row r="58" spans="1:4" ht="15.6" x14ac:dyDescent="0.25">
      <c r="A58" s="127" t="s">
        <v>153</v>
      </c>
      <c r="B58" s="134">
        <v>117</v>
      </c>
      <c r="C58" s="134">
        <v>55</v>
      </c>
      <c r="D58" s="165"/>
    </row>
    <row r="59" spans="1:4" ht="31.2" x14ac:dyDescent="0.25">
      <c r="A59" s="127" t="s">
        <v>155</v>
      </c>
      <c r="B59" s="134">
        <v>117</v>
      </c>
      <c r="C59" s="134">
        <v>42</v>
      </c>
    </row>
    <row r="60" spans="1:4" ht="15.6" x14ac:dyDescent="0.25">
      <c r="A60" s="127" t="s">
        <v>152</v>
      </c>
      <c r="B60" s="134">
        <v>108</v>
      </c>
      <c r="C60" s="134">
        <v>44</v>
      </c>
      <c r="D60" s="165"/>
    </row>
    <row r="61" spans="1:4" ht="15.6" x14ac:dyDescent="0.25">
      <c r="A61" s="127" t="s">
        <v>193</v>
      </c>
      <c r="B61" s="134">
        <v>79</v>
      </c>
      <c r="C61" s="134">
        <v>23</v>
      </c>
    </row>
    <row r="62" spans="1:4" ht="15.6" x14ac:dyDescent="0.25">
      <c r="A62" s="127" t="s">
        <v>271</v>
      </c>
      <c r="B62" s="134">
        <v>73</v>
      </c>
      <c r="C62" s="134">
        <v>29</v>
      </c>
      <c r="D62" s="165"/>
    </row>
    <row r="63" spans="1:4" ht="15.6" x14ac:dyDescent="0.25">
      <c r="A63" s="127" t="s">
        <v>150</v>
      </c>
      <c r="B63" s="134">
        <v>64</v>
      </c>
      <c r="C63" s="134">
        <v>31</v>
      </c>
    </row>
    <row r="64" spans="1:4" ht="15.6" x14ac:dyDescent="0.25">
      <c r="A64" s="127" t="s">
        <v>151</v>
      </c>
      <c r="B64" s="134">
        <v>57</v>
      </c>
      <c r="C64" s="134">
        <v>19</v>
      </c>
      <c r="D64" s="165"/>
    </row>
    <row r="65" spans="1:4" ht="15.6" x14ac:dyDescent="0.25">
      <c r="A65" s="127" t="s">
        <v>282</v>
      </c>
      <c r="B65" s="134">
        <v>55</v>
      </c>
      <c r="C65" s="134">
        <v>15</v>
      </c>
    </row>
    <row r="66" spans="1:4" ht="15.6" x14ac:dyDescent="0.25">
      <c r="A66" s="127" t="s">
        <v>281</v>
      </c>
      <c r="B66" s="134">
        <v>43</v>
      </c>
      <c r="C66" s="134">
        <v>13</v>
      </c>
      <c r="D66" s="165"/>
    </row>
    <row r="67" spans="1:4" ht="15.6" x14ac:dyDescent="0.25">
      <c r="A67" s="127" t="s">
        <v>396</v>
      </c>
      <c r="B67" s="134">
        <v>36</v>
      </c>
      <c r="C67" s="134">
        <v>15</v>
      </c>
    </row>
    <row r="68" spans="1:4" ht="15.6" x14ac:dyDescent="0.25">
      <c r="A68" s="127" t="s">
        <v>420</v>
      </c>
      <c r="B68" s="134">
        <v>34</v>
      </c>
      <c r="C68" s="134">
        <v>12</v>
      </c>
      <c r="D68" s="165"/>
    </row>
    <row r="69" spans="1:4" ht="38.4" customHeight="1" x14ac:dyDescent="0.25">
      <c r="A69" s="350" t="s">
        <v>40</v>
      </c>
      <c r="B69" s="350"/>
      <c r="C69" s="350"/>
    </row>
    <row r="70" spans="1:4" ht="15.6" x14ac:dyDescent="0.25">
      <c r="A70" s="127" t="s">
        <v>100</v>
      </c>
      <c r="B70" s="134">
        <v>732</v>
      </c>
      <c r="C70" s="134">
        <v>234</v>
      </c>
      <c r="D70" s="165"/>
    </row>
    <row r="71" spans="1:4" ht="15.6" x14ac:dyDescent="0.25">
      <c r="A71" s="127" t="s">
        <v>283</v>
      </c>
      <c r="B71" s="134">
        <v>618</v>
      </c>
      <c r="C71" s="134">
        <v>173</v>
      </c>
    </row>
    <row r="72" spans="1:4" ht="15.6" x14ac:dyDescent="0.25">
      <c r="A72" s="127" t="s">
        <v>102</v>
      </c>
      <c r="B72" s="134">
        <v>610</v>
      </c>
      <c r="C72" s="134">
        <v>141</v>
      </c>
      <c r="D72" s="165"/>
    </row>
    <row r="73" spans="1:4" ht="15.6" x14ac:dyDescent="0.25">
      <c r="A73" s="127" t="s">
        <v>106</v>
      </c>
      <c r="B73" s="134">
        <v>523</v>
      </c>
      <c r="C73" s="134">
        <v>148</v>
      </c>
    </row>
    <row r="74" spans="1:4" ht="78" x14ac:dyDescent="0.25">
      <c r="A74" s="127" t="s">
        <v>352</v>
      </c>
      <c r="B74" s="134">
        <v>413</v>
      </c>
      <c r="C74" s="134">
        <v>105</v>
      </c>
      <c r="D74" s="165"/>
    </row>
    <row r="75" spans="1:4" ht="15.6" x14ac:dyDescent="0.25">
      <c r="A75" s="127" t="s">
        <v>120</v>
      </c>
      <c r="B75" s="134">
        <v>149</v>
      </c>
      <c r="C75" s="134">
        <v>23</v>
      </c>
    </row>
    <row r="76" spans="1:4" ht="15.6" x14ac:dyDescent="0.25">
      <c r="A76" s="127" t="s">
        <v>122</v>
      </c>
      <c r="B76" s="134">
        <v>139</v>
      </c>
      <c r="C76" s="134">
        <v>50</v>
      </c>
      <c r="D76" s="165"/>
    </row>
    <row r="77" spans="1:4" ht="15.6" x14ac:dyDescent="0.25">
      <c r="A77" s="127" t="s">
        <v>195</v>
      </c>
      <c r="B77" s="134">
        <v>122</v>
      </c>
      <c r="C77" s="134">
        <v>31</v>
      </c>
    </row>
    <row r="78" spans="1:4" ht="15.6" x14ac:dyDescent="0.25">
      <c r="A78" s="127" t="s">
        <v>156</v>
      </c>
      <c r="B78" s="134">
        <v>106</v>
      </c>
      <c r="C78" s="134">
        <v>47</v>
      </c>
      <c r="D78" s="165"/>
    </row>
    <row r="79" spans="1:4" ht="15.6" x14ac:dyDescent="0.25">
      <c r="A79" s="127" t="s">
        <v>194</v>
      </c>
      <c r="B79" s="134">
        <v>95</v>
      </c>
      <c r="C79" s="134">
        <v>12</v>
      </c>
    </row>
    <row r="80" spans="1:4" ht="31.2" x14ac:dyDescent="0.25">
      <c r="A80" s="127" t="s">
        <v>380</v>
      </c>
      <c r="B80" s="134">
        <v>84</v>
      </c>
      <c r="C80" s="134">
        <v>28</v>
      </c>
      <c r="D80" s="165"/>
    </row>
    <row r="81" spans="1:4" ht="15.6" x14ac:dyDescent="0.25">
      <c r="A81" s="127" t="s">
        <v>107</v>
      </c>
      <c r="B81" s="134">
        <v>79</v>
      </c>
      <c r="C81" s="134">
        <v>26</v>
      </c>
    </row>
    <row r="82" spans="1:4" ht="15.6" x14ac:dyDescent="0.25">
      <c r="A82" s="127" t="s">
        <v>157</v>
      </c>
      <c r="B82" s="134">
        <v>72</v>
      </c>
      <c r="C82" s="134">
        <v>22</v>
      </c>
      <c r="D82" s="165"/>
    </row>
    <row r="83" spans="1:4" ht="15.6" x14ac:dyDescent="0.25">
      <c r="A83" s="127" t="s">
        <v>381</v>
      </c>
      <c r="B83" s="134">
        <v>56</v>
      </c>
      <c r="C83" s="134">
        <v>26</v>
      </c>
    </row>
    <row r="84" spans="1:4" ht="15.6" x14ac:dyDescent="0.25">
      <c r="A84" s="127" t="s">
        <v>128</v>
      </c>
      <c r="B84" s="134">
        <v>55</v>
      </c>
      <c r="C84" s="134">
        <v>12</v>
      </c>
      <c r="D84" s="165"/>
    </row>
    <row r="85" spans="1:4" ht="38.4" customHeight="1" x14ac:dyDescent="0.25">
      <c r="A85" s="350" t="s">
        <v>158</v>
      </c>
      <c r="B85" s="350"/>
      <c r="C85" s="350"/>
    </row>
    <row r="86" spans="1:4" ht="15.6" x14ac:dyDescent="0.25">
      <c r="A86" s="127" t="s">
        <v>197</v>
      </c>
      <c r="B86" s="134">
        <v>590</v>
      </c>
      <c r="C86" s="134">
        <v>100</v>
      </c>
      <c r="D86" s="165"/>
    </row>
    <row r="87" spans="1:4" ht="31.2" x14ac:dyDescent="0.25">
      <c r="A87" s="127" t="s">
        <v>284</v>
      </c>
      <c r="B87" s="134">
        <v>352</v>
      </c>
      <c r="C87" s="134">
        <v>81</v>
      </c>
    </row>
    <row r="88" spans="1:4" ht="15.6" x14ac:dyDescent="0.25">
      <c r="A88" s="127" t="s">
        <v>166</v>
      </c>
      <c r="B88" s="134">
        <v>70</v>
      </c>
      <c r="C88" s="134">
        <v>17</v>
      </c>
      <c r="D88" s="165"/>
    </row>
    <row r="89" spans="1:4" ht="15.6" x14ac:dyDescent="0.25">
      <c r="A89" s="127" t="s">
        <v>162</v>
      </c>
      <c r="B89" s="134">
        <v>55</v>
      </c>
      <c r="C89" s="134">
        <v>3</v>
      </c>
    </row>
    <row r="90" spans="1:4" ht="15.6" x14ac:dyDescent="0.25">
      <c r="A90" s="127" t="s">
        <v>159</v>
      </c>
      <c r="B90" s="134">
        <v>48</v>
      </c>
      <c r="C90" s="134">
        <v>19</v>
      </c>
      <c r="D90" s="165"/>
    </row>
    <row r="91" spans="1:4" ht="15.6" x14ac:dyDescent="0.25">
      <c r="A91" s="127" t="s">
        <v>199</v>
      </c>
      <c r="B91" s="134">
        <v>42</v>
      </c>
      <c r="C91" s="134">
        <v>2</v>
      </c>
    </row>
    <row r="92" spans="1:4" ht="15.6" x14ac:dyDescent="0.25">
      <c r="A92" s="127" t="s">
        <v>211</v>
      </c>
      <c r="B92" s="134">
        <v>20</v>
      </c>
      <c r="C92" s="134">
        <v>5</v>
      </c>
      <c r="D92" s="165"/>
    </row>
    <row r="93" spans="1:4" ht="15.6" x14ac:dyDescent="0.25">
      <c r="A93" s="127" t="s">
        <v>163</v>
      </c>
      <c r="B93" s="134">
        <v>18</v>
      </c>
      <c r="C93" s="134">
        <v>4</v>
      </c>
    </row>
    <row r="94" spans="1:4" ht="15.6" x14ac:dyDescent="0.25">
      <c r="A94" s="127" t="s">
        <v>160</v>
      </c>
      <c r="B94" s="134">
        <v>8</v>
      </c>
      <c r="C94" s="134">
        <v>4</v>
      </c>
      <c r="D94" s="165"/>
    </row>
    <row r="95" spans="1:4" ht="15.6" x14ac:dyDescent="0.25">
      <c r="A95" s="127" t="s">
        <v>164</v>
      </c>
      <c r="B95" s="134">
        <v>8</v>
      </c>
      <c r="C95" s="134">
        <v>3</v>
      </c>
    </row>
    <row r="96" spans="1:4" ht="31.2" x14ac:dyDescent="0.25">
      <c r="A96" s="127" t="s">
        <v>414</v>
      </c>
      <c r="B96" s="134">
        <v>8</v>
      </c>
      <c r="C96" s="134">
        <v>4</v>
      </c>
      <c r="D96" s="165"/>
    </row>
    <row r="97" spans="1:4" ht="15.6" x14ac:dyDescent="0.25">
      <c r="A97" s="127" t="s">
        <v>178</v>
      </c>
      <c r="B97" s="134">
        <v>7</v>
      </c>
      <c r="C97" s="134">
        <v>2</v>
      </c>
    </row>
    <row r="98" spans="1:4" ht="46.8" x14ac:dyDescent="0.25">
      <c r="A98" s="127" t="s">
        <v>371</v>
      </c>
      <c r="B98" s="134">
        <v>7</v>
      </c>
      <c r="C98" s="134">
        <v>0</v>
      </c>
      <c r="D98" s="165"/>
    </row>
    <row r="99" spans="1:4" ht="15.6" x14ac:dyDescent="0.25">
      <c r="A99" s="127" t="s">
        <v>165</v>
      </c>
      <c r="B99" s="134">
        <v>6</v>
      </c>
      <c r="C99" s="134">
        <v>1</v>
      </c>
    </row>
    <row r="100" spans="1:4" ht="15.6" x14ac:dyDescent="0.25">
      <c r="A100" s="127" t="s">
        <v>397</v>
      </c>
      <c r="B100" s="134">
        <v>6</v>
      </c>
      <c r="C100" s="134">
        <v>2</v>
      </c>
      <c r="D100" s="165"/>
    </row>
    <row r="101" spans="1:4" ht="38.4" customHeight="1" x14ac:dyDescent="0.25">
      <c r="A101" s="350" t="s">
        <v>42</v>
      </c>
      <c r="B101" s="350"/>
      <c r="C101" s="350"/>
    </row>
    <row r="102" spans="1:4" ht="15.6" x14ac:dyDescent="0.25">
      <c r="A102" s="127" t="s">
        <v>108</v>
      </c>
      <c r="B102" s="134">
        <v>270</v>
      </c>
      <c r="C102" s="134">
        <v>50</v>
      </c>
      <c r="D102" s="165"/>
    </row>
    <row r="103" spans="1:4" ht="15.6" x14ac:dyDescent="0.25">
      <c r="A103" s="127" t="s">
        <v>133</v>
      </c>
      <c r="B103" s="134">
        <v>74</v>
      </c>
      <c r="C103" s="134">
        <v>24</v>
      </c>
    </row>
    <row r="104" spans="1:4" ht="15.6" x14ac:dyDescent="0.25">
      <c r="A104" s="126" t="s">
        <v>285</v>
      </c>
      <c r="B104" s="134">
        <v>51</v>
      </c>
      <c r="C104" s="134">
        <v>19</v>
      </c>
      <c r="D104" s="165"/>
    </row>
    <row r="105" spans="1:4" ht="15.6" x14ac:dyDescent="0.25">
      <c r="A105" s="127" t="s">
        <v>288</v>
      </c>
      <c r="B105" s="134">
        <v>35</v>
      </c>
      <c r="C105" s="134">
        <v>12</v>
      </c>
    </row>
    <row r="106" spans="1:4" ht="15.6" x14ac:dyDescent="0.25">
      <c r="A106" s="127" t="s">
        <v>200</v>
      </c>
      <c r="B106" s="134">
        <v>35</v>
      </c>
      <c r="C106" s="134">
        <v>14</v>
      </c>
      <c r="D106" s="165"/>
    </row>
    <row r="107" spans="1:4" ht="31.2" x14ac:dyDescent="0.25">
      <c r="A107" s="127" t="s">
        <v>129</v>
      </c>
      <c r="B107" s="134">
        <v>30</v>
      </c>
      <c r="C107" s="134">
        <v>16</v>
      </c>
    </row>
    <row r="108" spans="1:4" ht="15.6" x14ac:dyDescent="0.25">
      <c r="A108" s="127" t="s">
        <v>287</v>
      </c>
      <c r="B108" s="134">
        <v>27</v>
      </c>
      <c r="C108" s="134">
        <v>9</v>
      </c>
      <c r="D108" s="165"/>
    </row>
    <row r="109" spans="1:4" ht="15.6" x14ac:dyDescent="0.25">
      <c r="A109" s="127" t="s">
        <v>286</v>
      </c>
      <c r="B109" s="134">
        <v>25</v>
      </c>
      <c r="C109" s="134">
        <v>3</v>
      </c>
    </row>
    <row r="110" spans="1:4" ht="15.6" x14ac:dyDescent="0.25">
      <c r="A110" s="127" t="s">
        <v>309</v>
      </c>
      <c r="B110" s="134">
        <v>22</v>
      </c>
      <c r="C110" s="134">
        <v>6</v>
      </c>
      <c r="D110" s="165"/>
    </row>
    <row r="111" spans="1:4" ht="15.6" x14ac:dyDescent="0.25">
      <c r="A111" s="127" t="s">
        <v>406</v>
      </c>
      <c r="B111" s="134">
        <v>16</v>
      </c>
      <c r="C111" s="134">
        <v>12</v>
      </c>
    </row>
    <row r="112" spans="1:4" ht="15.6" x14ac:dyDescent="0.25">
      <c r="A112" s="127" t="s">
        <v>382</v>
      </c>
      <c r="B112" s="134">
        <v>14</v>
      </c>
      <c r="C112" s="134">
        <v>6</v>
      </c>
      <c r="D112" s="165"/>
    </row>
    <row r="113" spans="1:4" ht="15" customHeight="1" x14ac:dyDescent="0.25">
      <c r="A113" s="127" t="s">
        <v>310</v>
      </c>
      <c r="B113" s="134">
        <v>12</v>
      </c>
      <c r="C113" s="134">
        <v>7</v>
      </c>
    </row>
    <row r="114" spans="1:4" ht="34.799999999999997" customHeight="1" x14ac:dyDescent="0.25">
      <c r="A114" s="127" t="s">
        <v>289</v>
      </c>
      <c r="B114" s="134">
        <v>12</v>
      </c>
      <c r="C114" s="134">
        <v>1</v>
      </c>
      <c r="D114" s="165"/>
    </row>
    <row r="115" spans="1:4" ht="15.6" x14ac:dyDescent="0.25">
      <c r="A115" s="127" t="s">
        <v>415</v>
      </c>
      <c r="B115" s="134">
        <v>10</v>
      </c>
      <c r="C115" s="134">
        <v>4</v>
      </c>
    </row>
    <row r="116" spans="1:4" ht="15.6" x14ac:dyDescent="0.25">
      <c r="A116" s="127" t="s">
        <v>398</v>
      </c>
      <c r="B116" s="134">
        <v>7</v>
      </c>
      <c r="C116" s="134">
        <v>1</v>
      </c>
      <c r="D116" s="165"/>
    </row>
    <row r="117" spans="1:4" ht="63.75" customHeight="1" x14ac:dyDescent="0.25">
      <c r="A117" s="350" t="s">
        <v>43</v>
      </c>
      <c r="B117" s="350"/>
      <c r="C117" s="350"/>
    </row>
    <row r="118" spans="1:4" ht="15.6" x14ac:dyDescent="0.25">
      <c r="A118" s="127" t="s">
        <v>127</v>
      </c>
      <c r="B118" s="134">
        <v>101</v>
      </c>
      <c r="C118" s="134">
        <v>23</v>
      </c>
      <c r="D118" s="165"/>
    </row>
    <row r="119" spans="1:4" ht="15.6" x14ac:dyDescent="0.25">
      <c r="A119" s="127" t="s">
        <v>101</v>
      </c>
      <c r="B119" s="134">
        <v>70</v>
      </c>
      <c r="C119" s="134">
        <v>47</v>
      </c>
    </row>
    <row r="120" spans="1:4" ht="15.6" x14ac:dyDescent="0.25">
      <c r="A120" s="127" t="s">
        <v>374</v>
      </c>
      <c r="B120" s="134">
        <v>34</v>
      </c>
      <c r="C120" s="134">
        <v>2</v>
      </c>
      <c r="D120" s="165"/>
    </row>
    <row r="121" spans="1:4" ht="15.6" x14ac:dyDescent="0.25">
      <c r="A121" s="127" t="s">
        <v>383</v>
      </c>
      <c r="B121" s="134">
        <v>24</v>
      </c>
      <c r="C121" s="134">
        <v>6</v>
      </c>
    </row>
    <row r="122" spans="1:4" ht="15.6" x14ac:dyDescent="0.25">
      <c r="A122" s="127" t="s">
        <v>204</v>
      </c>
      <c r="B122" s="134">
        <v>23</v>
      </c>
      <c r="C122" s="134">
        <v>11</v>
      </c>
      <c r="D122" s="165"/>
    </row>
    <row r="123" spans="1:4" ht="15.6" x14ac:dyDescent="0.25">
      <c r="A123" s="127" t="s">
        <v>290</v>
      </c>
      <c r="B123" s="134">
        <v>22</v>
      </c>
      <c r="C123" s="134">
        <v>6</v>
      </c>
    </row>
    <row r="124" spans="1:4" ht="15.6" x14ac:dyDescent="0.25">
      <c r="A124" s="127" t="s">
        <v>291</v>
      </c>
      <c r="B124" s="134">
        <v>20</v>
      </c>
      <c r="C124" s="134">
        <v>5</v>
      </c>
      <c r="D124" s="165"/>
    </row>
    <row r="125" spans="1:4" ht="15.6" x14ac:dyDescent="0.25">
      <c r="A125" s="127" t="s">
        <v>202</v>
      </c>
      <c r="B125" s="134">
        <v>20</v>
      </c>
      <c r="C125" s="134">
        <v>4</v>
      </c>
    </row>
    <row r="126" spans="1:4" ht="15.6" x14ac:dyDescent="0.25">
      <c r="A126" s="127" t="s">
        <v>421</v>
      </c>
      <c r="B126" s="134">
        <v>19</v>
      </c>
      <c r="C126" s="134">
        <v>14</v>
      </c>
      <c r="D126" s="165"/>
    </row>
    <row r="127" spans="1:4" ht="15.6" x14ac:dyDescent="0.25">
      <c r="A127" s="127" t="s">
        <v>384</v>
      </c>
      <c r="B127" s="134">
        <v>19</v>
      </c>
      <c r="C127" s="134">
        <v>4</v>
      </c>
    </row>
    <row r="128" spans="1:4" ht="15.6" x14ac:dyDescent="0.25">
      <c r="A128" s="127" t="s">
        <v>104</v>
      </c>
      <c r="B128" s="134">
        <v>16</v>
      </c>
      <c r="C128" s="134">
        <v>12</v>
      </c>
      <c r="D128" s="165"/>
    </row>
    <row r="129" spans="1:4" ht="15.6" x14ac:dyDescent="0.25">
      <c r="A129" s="127" t="s">
        <v>385</v>
      </c>
      <c r="B129" s="134">
        <v>15</v>
      </c>
      <c r="C129" s="134">
        <v>5</v>
      </c>
    </row>
    <row r="130" spans="1:4" ht="15.6" x14ac:dyDescent="0.25">
      <c r="A130" s="127" t="s">
        <v>399</v>
      </c>
      <c r="B130" s="134">
        <v>14</v>
      </c>
      <c r="C130" s="134">
        <v>6</v>
      </c>
      <c r="D130" s="165"/>
    </row>
    <row r="131" spans="1:4" ht="15.6" x14ac:dyDescent="0.25">
      <c r="A131" s="127" t="s">
        <v>376</v>
      </c>
      <c r="B131" s="134">
        <v>11</v>
      </c>
      <c r="C131" s="134">
        <v>7</v>
      </c>
    </row>
    <row r="132" spans="1:4" ht="15.6" x14ac:dyDescent="0.25">
      <c r="A132" s="127" t="s">
        <v>422</v>
      </c>
      <c r="B132" s="134">
        <v>11</v>
      </c>
      <c r="C132" s="134">
        <v>5</v>
      </c>
      <c r="D132" s="165"/>
    </row>
    <row r="133" spans="1:4" ht="38.4" customHeight="1" x14ac:dyDescent="0.25">
      <c r="A133" s="350" t="s">
        <v>171</v>
      </c>
      <c r="B133" s="350"/>
      <c r="C133" s="350"/>
    </row>
    <row r="134" spans="1:4" ht="15.6" x14ac:dyDescent="0.25">
      <c r="A134" s="127" t="s">
        <v>99</v>
      </c>
      <c r="B134" s="134">
        <v>788</v>
      </c>
      <c r="C134" s="134">
        <v>177</v>
      </c>
      <c r="D134" s="165"/>
    </row>
    <row r="135" spans="1:4" ht="15.6" x14ac:dyDescent="0.25">
      <c r="A135" s="127" t="s">
        <v>103</v>
      </c>
      <c r="B135" s="134">
        <v>633</v>
      </c>
      <c r="C135" s="134">
        <v>229</v>
      </c>
    </row>
    <row r="136" spans="1:4" ht="15.6" x14ac:dyDescent="0.25">
      <c r="A136" s="127" t="s">
        <v>125</v>
      </c>
      <c r="B136" s="134">
        <v>137</v>
      </c>
      <c r="C136" s="134">
        <v>32</v>
      </c>
      <c r="D136" s="165"/>
    </row>
    <row r="137" spans="1:4" ht="15.6" x14ac:dyDescent="0.25">
      <c r="A137" s="127" t="s">
        <v>119</v>
      </c>
      <c r="B137" s="134">
        <v>122</v>
      </c>
      <c r="C137" s="134">
        <v>30</v>
      </c>
    </row>
    <row r="138" spans="1:4" ht="15.6" x14ac:dyDescent="0.25">
      <c r="A138" s="126" t="s">
        <v>114</v>
      </c>
      <c r="B138" s="134">
        <v>112</v>
      </c>
      <c r="C138" s="134">
        <v>35</v>
      </c>
      <c r="D138" s="165"/>
    </row>
    <row r="139" spans="1:4" ht="15.6" x14ac:dyDescent="0.25">
      <c r="A139" s="127" t="s">
        <v>115</v>
      </c>
      <c r="B139" s="134">
        <v>105</v>
      </c>
      <c r="C139" s="134">
        <v>23</v>
      </c>
    </row>
    <row r="140" spans="1:4" ht="15.6" x14ac:dyDescent="0.25">
      <c r="A140" s="127" t="s">
        <v>131</v>
      </c>
      <c r="B140" s="134">
        <v>98</v>
      </c>
      <c r="C140" s="134">
        <v>29</v>
      </c>
      <c r="D140" s="165"/>
    </row>
    <row r="141" spans="1:4" ht="15.6" x14ac:dyDescent="0.25">
      <c r="A141" s="127" t="s">
        <v>112</v>
      </c>
      <c r="B141" s="134">
        <v>83</v>
      </c>
      <c r="C141" s="134">
        <v>32</v>
      </c>
    </row>
    <row r="142" spans="1:4" ht="15.6" x14ac:dyDescent="0.25">
      <c r="A142" s="127" t="s">
        <v>130</v>
      </c>
      <c r="B142" s="134">
        <v>83</v>
      </c>
      <c r="C142" s="134">
        <v>23</v>
      </c>
      <c r="D142" s="165"/>
    </row>
    <row r="143" spans="1:4" ht="15.6" x14ac:dyDescent="0.25">
      <c r="A143" s="127" t="s">
        <v>134</v>
      </c>
      <c r="B143" s="134">
        <v>73</v>
      </c>
      <c r="C143" s="134">
        <v>15</v>
      </c>
    </row>
    <row r="144" spans="1:4" ht="15.6" x14ac:dyDescent="0.25">
      <c r="A144" s="127" t="s">
        <v>205</v>
      </c>
      <c r="B144" s="134">
        <v>71</v>
      </c>
      <c r="C144" s="134">
        <v>13</v>
      </c>
      <c r="D144" s="165"/>
    </row>
    <row r="145" spans="1:4" ht="15.6" x14ac:dyDescent="0.25">
      <c r="A145" s="127" t="s">
        <v>182</v>
      </c>
      <c r="B145" s="134">
        <v>54</v>
      </c>
      <c r="C145" s="134">
        <v>8</v>
      </c>
    </row>
    <row r="146" spans="1:4" ht="15.6" x14ac:dyDescent="0.25">
      <c r="A146" s="127" t="s">
        <v>292</v>
      </c>
      <c r="B146" s="134">
        <v>38</v>
      </c>
      <c r="C146" s="134">
        <v>24</v>
      </c>
      <c r="D146" s="165"/>
    </row>
    <row r="147" spans="1:4" ht="15.6" x14ac:dyDescent="0.25">
      <c r="A147" s="127" t="s">
        <v>377</v>
      </c>
      <c r="B147" s="134">
        <v>32</v>
      </c>
      <c r="C147" s="134">
        <v>3</v>
      </c>
    </row>
    <row r="148" spans="1:4" ht="46.8" x14ac:dyDescent="0.25">
      <c r="A148" s="127" t="s">
        <v>121</v>
      </c>
      <c r="B148" s="134">
        <v>29</v>
      </c>
      <c r="C148" s="134">
        <v>16</v>
      </c>
      <c r="D148" s="165"/>
    </row>
    <row r="149" spans="1:4" ht="15.6" x14ac:dyDescent="0.3">
      <c r="A149" s="108"/>
      <c r="B149" s="130"/>
      <c r="C149" s="130"/>
    </row>
  </sheetData>
  <mergeCells count="11">
    <mergeCell ref="A69:C69"/>
    <mergeCell ref="A85:C85"/>
    <mergeCell ref="A101:C101"/>
    <mergeCell ref="A117:C117"/>
    <mergeCell ref="A133:C133"/>
    <mergeCell ref="A53:C53"/>
    <mergeCell ref="A1:C1"/>
    <mergeCell ref="A2:C2"/>
    <mergeCell ref="A5:C5"/>
    <mergeCell ref="A21:C21"/>
    <mergeCell ref="A37:C37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16384" width="9.109375" style="108"/>
  </cols>
  <sheetData>
    <row r="1" spans="1:6" ht="45" customHeight="1" x14ac:dyDescent="0.3">
      <c r="B1" s="347" t="s">
        <v>293</v>
      </c>
      <c r="C1" s="347"/>
      <c r="D1" s="347"/>
    </row>
    <row r="2" spans="1:6" ht="20.25" customHeight="1" x14ac:dyDescent="0.3">
      <c r="B2" s="347" t="s">
        <v>91</v>
      </c>
      <c r="C2" s="347"/>
      <c r="D2" s="347"/>
    </row>
    <row r="3" spans="1:6" ht="6" customHeight="1" x14ac:dyDescent="0.3"/>
    <row r="4" spans="1:6" s="109" customFormat="1" ht="35.4" customHeight="1" x14ac:dyDescent="0.3">
      <c r="A4" s="251"/>
      <c r="B4" s="249" t="s">
        <v>92</v>
      </c>
      <c r="C4" s="250" t="s">
        <v>501</v>
      </c>
      <c r="D4" s="248" t="s">
        <v>527</v>
      </c>
    </row>
    <row r="5" spans="1:6" x14ac:dyDescent="0.3">
      <c r="A5" s="110">
        <v>1</v>
      </c>
      <c r="B5" s="111" t="s">
        <v>98</v>
      </c>
      <c r="C5" s="134">
        <v>1485</v>
      </c>
      <c r="D5" s="134">
        <v>277</v>
      </c>
      <c r="F5" s="130"/>
    </row>
    <row r="6" spans="1:6" ht="46.8" x14ac:dyDescent="0.3">
      <c r="A6" s="110">
        <v>2</v>
      </c>
      <c r="B6" s="111" t="s">
        <v>353</v>
      </c>
      <c r="C6" s="134">
        <v>1297</v>
      </c>
      <c r="D6" s="134">
        <v>35</v>
      </c>
      <c r="F6" s="130"/>
    </row>
    <row r="7" spans="1:6" x14ac:dyDescent="0.3">
      <c r="A7" s="110">
        <v>3</v>
      </c>
      <c r="B7" s="111" t="s">
        <v>109</v>
      </c>
      <c r="C7" s="134">
        <v>1104</v>
      </c>
      <c r="D7" s="134">
        <v>61</v>
      </c>
      <c r="F7" s="130"/>
    </row>
    <row r="8" spans="1:6" s="112" customFormat="1" x14ac:dyDescent="0.3">
      <c r="A8" s="110">
        <v>4</v>
      </c>
      <c r="B8" s="111" t="s">
        <v>99</v>
      </c>
      <c r="C8" s="134">
        <v>834</v>
      </c>
      <c r="D8" s="134">
        <v>150</v>
      </c>
      <c r="F8" s="130"/>
    </row>
    <row r="9" spans="1:6" s="112" customFormat="1" x14ac:dyDescent="0.3">
      <c r="A9" s="110">
        <v>5</v>
      </c>
      <c r="B9" s="111" t="s">
        <v>107</v>
      </c>
      <c r="C9" s="134">
        <v>610</v>
      </c>
      <c r="D9" s="134">
        <v>215</v>
      </c>
      <c r="F9" s="130"/>
    </row>
    <row r="10" spans="1:6" s="112" customFormat="1" x14ac:dyDescent="0.3">
      <c r="A10" s="110">
        <v>6</v>
      </c>
      <c r="B10" s="111" t="s">
        <v>101</v>
      </c>
      <c r="C10" s="134">
        <v>393</v>
      </c>
      <c r="D10" s="134">
        <v>295</v>
      </c>
      <c r="F10" s="130"/>
    </row>
    <row r="11" spans="1:6" s="112" customFormat="1" x14ac:dyDescent="0.3">
      <c r="A11" s="110">
        <v>7</v>
      </c>
      <c r="B11" s="111" t="s">
        <v>112</v>
      </c>
      <c r="C11" s="134">
        <v>382</v>
      </c>
      <c r="D11" s="134">
        <v>148</v>
      </c>
      <c r="F11" s="130"/>
    </row>
    <row r="12" spans="1:6" s="112" customFormat="1" ht="31.2" x14ac:dyDescent="0.3">
      <c r="A12" s="110">
        <v>8</v>
      </c>
      <c r="B12" s="111" t="s">
        <v>284</v>
      </c>
      <c r="C12" s="134">
        <v>344</v>
      </c>
      <c r="D12" s="134">
        <v>75</v>
      </c>
      <c r="F12" s="130"/>
    </row>
    <row r="13" spans="1:6" s="112" customFormat="1" x14ac:dyDescent="0.3">
      <c r="A13" s="110">
        <v>9</v>
      </c>
      <c r="B13" s="111" t="s">
        <v>197</v>
      </c>
      <c r="C13" s="134">
        <v>305</v>
      </c>
      <c r="D13" s="134">
        <v>65</v>
      </c>
      <c r="F13" s="130"/>
    </row>
    <row r="14" spans="1:6" s="112" customFormat="1" x14ac:dyDescent="0.3">
      <c r="A14" s="110">
        <v>10</v>
      </c>
      <c r="B14" s="111" t="s">
        <v>104</v>
      </c>
      <c r="C14" s="134">
        <v>303</v>
      </c>
      <c r="D14" s="134">
        <v>241</v>
      </c>
      <c r="F14" s="130"/>
    </row>
    <row r="15" spans="1:6" s="112" customFormat="1" x14ac:dyDescent="0.3">
      <c r="A15" s="110">
        <v>11</v>
      </c>
      <c r="B15" s="113" t="s">
        <v>376</v>
      </c>
      <c r="C15" s="129">
        <v>235</v>
      </c>
      <c r="D15" s="129">
        <v>186</v>
      </c>
      <c r="F15" s="130"/>
    </row>
    <row r="16" spans="1:6" s="112" customFormat="1" x14ac:dyDescent="0.3">
      <c r="A16" s="110">
        <v>12</v>
      </c>
      <c r="B16" s="111" t="s">
        <v>110</v>
      </c>
      <c r="C16" s="134">
        <v>173</v>
      </c>
      <c r="D16" s="134">
        <v>48</v>
      </c>
      <c r="F16" s="130"/>
    </row>
    <row r="17" spans="1:6" s="112" customFormat="1" x14ac:dyDescent="0.3">
      <c r="A17" s="110">
        <v>13</v>
      </c>
      <c r="B17" s="111" t="s">
        <v>296</v>
      </c>
      <c r="C17" s="134">
        <v>159</v>
      </c>
      <c r="D17" s="134">
        <v>25</v>
      </c>
      <c r="F17" s="130"/>
    </row>
    <row r="18" spans="1:6" s="112" customFormat="1" x14ac:dyDescent="0.3">
      <c r="A18" s="110">
        <v>14</v>
      </c>
      <c r="B18" s="111" t="s">
        <v>111</v>
      </c>
      <c r="C18" s="134">
        <v>151</v>
      </c>
      <c r="D18" s="134">
        <v>31</v>
      </c>
      <c r="F18" s="130"/>
    </row>
    <row r="19" spans="1:6" s="112" customFormat="1" x14ac:dyDescent="0.3">
      <c r="A19" s="110">
        <v>15</v>
      </c>
      <c r="B19" s="111" t="s">
        <v>106</v>
      </c>
      <c r="C19" s="134">
        <v>140</v>
      </c>
      <c r="D19" s="134">
        <v>41</v>
      </c>
      <c r="F19" s="130"/>
    </row>
    <row r="20" spans="1:6" s="112" customFormat="1" ht="31.2" x14ac:dyDescent="0.3">
      <c r="A20" s="110">
        <v>16</v>
      </c>
      <c r="B20" s="111" t="s">
        <v>314</v>
      </c>
      <c r="C20" s="134">
        <v>128</v>
      </c>
      <c r="D20" s="134">
        <v>65</v>
      </c>
      <c r="F20" s="130"/>
    </row>
    <row r="21" spans="1:6" s="112" customFormat="1" x14ac:dyDescent="0.3">
      <c r="A21" s="110">
        <v>17</v>
      </c>
      <c r="B21" s="111" t="s">
        <v>283</v>
      </c>
      <c r="C21" s="134">
        <v>116</v>
      </c>
      <c r="D21" s="134">
        <v>34</v>
      </c>
      <c r="F21" s="130"/>
    </row>
    <row r="22" spans="1:6" s="112" customFormat="1" x14ac:dyDescent="0.3">
      <c r="A22" s="110">
        <v>18</v>
      </c>
      <c r="B22" s="111" t="s">
        <v>131</v>
      </c>
      <c r="C22" s="134">
        <v>116</v>
      </c>
      <c r="D22" s="134">
        <v>36</v>
      </c>
      <c r="F22" s="130"/>
    </row>
    <row r="23" spans="1:6" s="112" customFormat="1" x14ac:dyDescent="0.3">
      <c r="A23" s="110">
        <v>19</v>
      </c>
      <c r="B23" s="111" t="s">
        <v>368</v>
      </c>
      <c r="C23" s="134">
        <v>114</v>
      </c>
      <c r="D23" s="134">
        <v>39</v>
      </c>
      <c r="F23" s="130"/>
    </row>
    <row r="24" spans="1:6" s="112" customFormat="1" ht="31.2" x14ac:dyDescent="0.3">
      <c r="A24" s="110">
        <v>20</v>
      </c>
      <c r="B24" s="111" t="s">
        <v>184</v>
      </c>
      <c r="C24" s="134">
        <v>95</v>
      </c>
      <c r="D24" s="134">
        <v>35</v>
      </c>
      <c r="F24" s="130"/>
    </row>
    <row r="25" spans="1:6" s="112" customFormat="1" x14ac:dyDescent="0.3">
      <c r="A25" s="110">
        <v>21</v>
      </c>
      <c r="B25" s="111" t="s">
        <v>127</v>
      </c>
      <c r="C25" s="134">
        <v>95</v>
      </c>
      <c r="D25" s="134">
        <v>21</v>
      </c>
      <c r="F25" s="130"/>
    </row>
    <row r="26" spans="1:6" s="112" customFormat="1" x14ac:dyDescent="0.3">
      <c r="A26" s="110">
        <v>22</v>
      </c>
      <c r="B26" s="111" t="s">
        <v>295</v>
      </c>
      <c r="C26" s="134">
        <v>89</v>
      </c>
      <c r="D26" s="134">
        <v>12</v>
      </c>
      <c r="F26" s="130"/>
    </row>
    <row r="27" spans="1:6" s="112" customFormat="1" x14ac:dyDescent="0.3">
      <c r="A27" s="110">
        <v>23</v>
      </c>
      <c r="B27" s="111" t="s">
        <v>366</v>
      </c>
      <c r="C27" s="134">
        <v>87</v>
      </c>
      <c r="D27" s="134">
        <v>39</v>
      </c>
      <c r="F27" s="130"/>
    </row>
    <row r="28" spans="1:6" s="112" customFormat="1" x14ac:dyDescent="0.3">
      <c r="A28" s="110">
        <v>24</v>
      </c>
      <c r="B28" s="111" t="s">
        <v>113</v>
      </c>
      <c r="C28" s="134">
        <v>84</v>
      </c>
      <c r="D28" s="134">
        <v>27</v>
      </c>
      <c r="F28" s="130"/>
    </row>
    <row r="29" spans="1:6" s="112" customFormat="1" x14ac:dyDescent="0.3">
      <c r="A29" s="110">
        <v>25</v>
      </c>
      <c r="B29" s="111" t="s">
        <v>213</v>
      </c>
      <c r="C29" s="134">
        <v>81</v>
      </c>
      <c r="D29" s="134">
        <v>61</v>
      </c>
      <c r="F29" s="130"/>
    </row>
    <row r="30" spans="1:6" s="112" customFormat="1" x14ac:dyDescent="0.3">
      <c r="A30" s="110">
        <v>26</v>
      </c>
      <c r="B30" s="111" t="s">
        <v>272</v>
      </c>
      <c r="C30" s="134">
        <v>80</v>
      </c>
      <c r="D30" s="134">
        <v>37</v>
      </c>
      <c r="F30" s="130"/>
    </row>
    <row r="31" spans="1:6" s="112" customFormat="1" x14ac:dyDescent="0.3">
      <c r="A31" s="110">
        <v>27</v>
      </c>
      <c r="B31" s="111" t="s">
        <v>186</v>
      </c>
      <c r="C31" s="134">
        <v>80</v>
      </c>
      <c r="D31" s="134">
        <v>6</v>
      </c>
      <c r="F31" s="130"/>
    </row>
    <row r="32" spans="1:6" s="112" customFormat="1" x14ac:dyDescent="0.3">
      <c r="A32" s="110">
        <v>28</v>
      </c>
      <c r="B32" s="111" t="s">
        <v>196</v>
      </c>
      <c r="C32" s="134">
        <v>80</v>
      </c>
      <c r="D32" s="134">
        <v>25</v>
      </c>
      <c r="F32" s="130"/>
    </row>
    <row r="33" spans="1:6" s="112" customFormat="1" ht="31.2" x14ac:dyDescent="0.3">
      <c r="A33" s="110">
        <v>29</v>
      </c>
      <c r="B33" s="111" t="s">
        <v>129</v>
      </c>
      <c r="C33" s="134">
        <v>77</v>
      </c>
      <c r="D33" s="134">
        <v>26</v>
      </c>
      <c r="F33" s="130"/>
    </row>
    <row r="34" spans="1:6" s="112" customFormat="1" x14ac:dyDescent="0.3">
      <c r="A34" s="110">
        <v>30</v>
      </c>
      <c r="B34" s="111" t="s">
        <v>142</v>
      </c>
      <c r="C34" s="134">
        <v>76</v>
      </c>
      <c r="D34" s="134">
        <v>29</v>
      </c>
      <c r="F34" s="130"/>
    </row>
    <row r="35" spans="1:6" s="112" customFormat="1" x14ac:dyDescent="0.3">
      <c r="A35" s="110">
        <v>31</v>
      </c>
      <c r="B35" s="113" t="s">
        <v>118</v>
      </c>
      <c r="C35" s="134">
        <v>73</v>
      </c>
      <c r="D35" s="134">
        <v>25</v>
      </c>
      <c r="F35" s="130"/>
    </row>
    <row r="36" spans="1:6" s="112" customFormat="1" ht="46.8" x14ac:dyDescent="0.3">
      <c r="A36" s="110">
        <v>32</v>
      </c>
      <c r="B36" s="111" t="s">
        <v>311</v>
      </c>
      <c r="C36" s="134">
        <v>72</v>
      </c>
      <c r="D36" s="134">
        <v>24</v>
      </c>
      <c r="F36" s="130"/>
    </row>
    <row r="37" spans="1:6" s="112" customFormat="1" x14ac:dyDescent="0.3">
      <c r="A37" s="110">
        <v>33</v>
      </c>
      <c r="B37" s="111" t="s">
        <v>159</v>
      </c>
      <c r="C37" s="134">
        <v>71</v>
      </c>
      <c r="D37" s="134">
        <v>10</v>
      </c>
      <c r="F37" s="130"/>
    </row>
    <row r="38" spans="1:6" s="112" customFormat="1" x14ac:dyDescent="0.3">
      <c r="A38" s="110">
        <v>34</v>
      </c>
      <c r="B38" s="111" t="s">
        <v>299</v>
      </c>
      <c r="C38" s="134">
        <v>70</v>
      </c>
      <c r="D38" s="134">
        <v>18</v>
      </c>
      <c r="F38" s="130"/>
    </row>
    <row r="39" spans="1:6" s="112" customFormat="1" x14ac:dyDescent="0.3">
      <c r="A39" s="110">
        <v>35</v>
      </c>
      <c r="B39" s="111" t="s">
        <v>188</v>
      </c>
      <c r="C39" s="134">
        <v>69</v>
      </c>
      <c r="D39" s="134">
        <v>21</v>
      </c>
      <c r="F39" s="130"/>
    </row>
    <row r="40" spans="1:6" s="112" customFormat="1" ht="31.2" x14ac:dyDescent="0.3">
      <c r="A40" s="110">
        <v>36</v>
      </c>
      <c r="B40" s="111" t="s">
        <v>201</v>
      </c>
      <c r="C40" s="134">
        <v>69</v>
      </c>
      <c r="D40" s="134">
        <v>9</v>
      </c>
      <c r="F40" s="130"/>
    </row>
    <row r="41" spans="1:6" x14ac:dyDescent="0.3">
      <c r="A41" s="110">
        <v>37</v>
      </c>
      <c r="B41" s="114" t="s">
        <v>119</v>
      </c>
      <c r="C41" s="115">
        <v>69</v>
      </c>
      <c r="D41" s="115">
        <v>19</v>
      </c>
      <c r="F41" s="130"/>
    </row>
    <row r="42" spans="1:6" x14ac:dyDescent="0.3">
      <c r="A42" s="110">
        <v>38</v>
      </c>
      <c r="B42" s="116" t="s">
        <v>126</v>
      </c>
      <c r="C42" s="115">
        <v>67</v>
      </c>
      <c r="D42" s="115">
        <v>18</v>
      </c>
      <c r="F42" s="130"/>
    </row>
    <row r="43" spans="1:6" x14ac:dyDescent="0.3">
      <c r="A43" s="110">
        <v>39</v>
      </c>
      <c r="B43" s="111" t="s">
        <v>141</v>
      </c>
      <c r="C43" s="115">
        <v>66</v>
      </c>
      <c r="D43" s="115">
        <v>11</v>
      </c>
      <c r="F43" s="130"/>
    </row>
    <row r="44" spans="1:6" ht="31.2" x14ac:dyDescent="0.3">
      <c r="A44" s="110">
        <v>40</v>
      </c>
      <c r="B44" s="111" t="s">
        <v>300</v>
      </c>
      <c r="C44" s="115">
        <v>61</v>
      </c>
      <c r="D44" s="115">
        <v>48</v>
      </c>
      <c r="F44" s="130"/>
    </row>
    <row r="45" spans="1:6" x14ac:dyDescent="0.3">
      <c r="A45" s="110">
        <v>41</v>
      </c>
      <c r="B45" s="111" t="s">
        <v>294</v>
      </c>
      <c r="C45" s="115">
        <v>57</v>
      </c>
      <c r="D45" s="115">
        <v>23</v>
      </c>
      <c r="F45" s="130"/>
    </row>
    <row r="46" spans="1:6" x14ac:dyDescent="0.3">
      <c r="A46" s="110">
        <v>42</v>
      </c>
      <c r="B46" s="111" t="s">
        <v>297</v>
      </c>
      <c r="C46" s="115">
        <v>57</v>
      </c>
      <c r="D46" s="115">
        <v>27</v>
      </c>
      <c r="F46" s="130"/>
    </row>
    <row r="47" spans="1:6" x14ac:dyDescent="0.3">
      <c r="A47" s="110">
        <v>43</v>
      </c>
      <c r="B47" s="117" t="s">
        <v>148</v>
      </c>
      <c r="C47" s="115">
        <v>57</v>
      </c>
      <c r="D47" s="115">
        <v>7</v>
      </c>
      <c r="F47" s="130"/>
    </row>
    <row r="48" spans="1:6" x14ac:dyDescent="0.3">
      <c r="A48" s="110">
        <v>44</v>
      </c>
      <c r="B48" s="117" t="s">
        <v>102</v>
      </c>
      <c r="C48" s="115">
        <v>56</v>
      </c>
      <c r="D48" s="115">
        <v>9</v>
      </c>
      <c r="F48" s="130"/>
    </row>
    <row r="49" spans="1:6" x14ac:dyDescent="0.3">
      <c r="A49" s="110">
        <v>45</v>
      </c>
      <c r="B49" s="117" t="s">
        <v>185</v>
      </c>
      <c r="C49" s="115">
        <v>54</v>
      </c>
      <c r="D49" s="115">
        <v>22</v>
      </c>
      <c r="F49" s="130"/>
    </row>
    <row r="50" spans="1:6" ht="31.2" x14ac:dyDescent="0.3">
      <c r="A50" s="110">
        <v>46</v>
      </c>
      <c r="B50" s="117" t="s">
        <v>308</v>
      </c>
      <c r="C50" s="115">
        <v>52</v>
      </c>
      <c r="D50" s="115">
        <v>16</v>
      </c>
      <c r="F50" s="130"/>
    </row>
    <row r="51" spans="1:6" ht="31.2" x14ac:dyDescent="0.3">
      <c r="A51" s="110">
        <v>47</v>
      </c>
      <c r="B51" s="117" t="s">
        <v>116</v>
      </c>
      <c r="C51" s="115">
        <v>50</v>
      </c>
      <c r="D51" s="115">
        <v>8</v>
      </c>
      <c r="F51" s="130"/>
    </row>
    <row r="52" spans="1:6" x14ac:dyDescent="0.3">
      <c r="A52" s="110">
        <v>48</v>
      </c>
      <c r="B52" s="117" t="s">
        <v>143</v>
      </c>
      <c r="C52" s="115">
        <v>49</v>
      </c>
      <c r="D52" s="115">
        <v>14</v>
      </c>
      <c r="F52" s="130"/>
    </row>
    <row r="53" spans="1:6" x14ac:dyDescent="0.3">
      <c r="A53" s="110">
        <v>49</v>
      </c>
      <c r="B53" s="117" t="s">
        <v>147</v>
      </c>
      <c r="C53" s="115">
        <v>48</v>
      </c>
      <c r="D53" s="115">
        <v>12</v>
      </c>
      <c r="F53" s="130"/>
    </row>
    <row r="54" spans="1:6" x14ac:dyDescent="0.3">
      <c r="A54" s="110">
        <v>50</v>
      </c>
      <c r="B54" s="114" t="s">
        <v>373</v>
      </c>
      <c r="C54" s="277">
        <v>48</v>
      </c>
      <c r="D54" s="277">
        <v>3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127" zoomScale="70" zoomScaleNormal="70" zoomScaleSheetLayoutView="90" workbookViewId="0">
      <selection activeCell="B1" sqref="A1:XFD1048576"/>
    </sheetView>
  </sheetViews>
  <sheetFormatPr defaultColWidth="8.88671875" defaultRowHeight="13.2" x14ac:dyDescent="0.25"/>
  <cols>
    <col min="1" max="1" width="43.33203125" style="122" customWidth="1"/>
    <col min="2" max="2" width="18.109375" style="132" customWidth="1"/>
    <col min="3" max="3" width="17.109375" style="132" customWidth="1"/>
    <col min="4" max="4" width="8.88671875" style="122"/>
    <col min="5" max="5" width="64" style="122" customWidth="1"/>
    <col min="6" max="16384" width="8.88671875" style="122"/>
  </cols>
  <sheetData>
    <row r="1" spans="1:9" s="120" customFormat="1" ht="44.25" customHeight="1" x14ac:dyDescent="0.35">
      <c r="A1" s="347" t="s">
        <v>298</v>
      </c>
      <c r="B1" s="347"/>
      <c r="C1" s="347"/>
    </row>
    <row r="2" spans="1:9" s="120" customFormat="1" ht="20.399999999999999" x14ac:dyDescent="0.35">
      <c r="A2" s="353" t="s">
        <v>137</v>
      </c>
      <c r="B2" s="353"/>
      <c r="C2" s="353"/>
    </row>
    <row r="3" spans="1:9" ht="8.25" customHeight="1" x14ac:dyDescent="0.25"/>
    <row r="4" spans="1:9" s="109" customFormat="1" ht="35.4" customHeight="1" x14ac:dyDescent="0.3">
      <c r="A4" s="249" t="s">
        <v>92</v>
      </c>
      <c r="B4" s="250" t="s">
        <v>501</v>
      </c>
      <c r="C4" s="248" t="s">
        <v>527</v>
      </c>
    </row>
    <row r="5" spans="1:9" ht="38.4" customHeight="1" x14ac:dyDescent="0.25">
      <c r="A5" s="350" t="s">
        <v>138</v>
      </c>
      <c r="B5" s="350"/>
      <c r="C5" s="350"/>
      <c r="I5" s="125"/>
    </row>
    <row r="6" spans="1:9" ht="31.2" x14ac:dyDescent="0.25">
      <c r="A6" s="126" t="s">
        <v>184</v>
      </c>
      <c r="B6" s="164">
        <v>95</v>
      </c>
      <c r="C6" s="164">
        <v>35</v>
      </c>
      <c r="D6" s="165"/>
      <c r="I6" s="125"/>
    </row>
    <row r="7" spans="1:9" ht="15.6" x14ac:dyDescent="0.25">
      <c r="A7" s="127" t="s">
        <v>272</v>
      </c>
      <c r="B7" s="134">
        <v>80</v>
      </c>
      <c r="C7" s="134">
        <v>37</v>
      </c>
    </row>
    <row r="8" spans="1:9" ht="15.6" x14ac:dyDescent="0.25">
      <c r="A8" s="127" t="s">
        <v>142</v>
      </c>
      <c r="B8" s="134">
        <v>76</v>
      </c>
      <c r="C8" s="134">
        <v>29</v>
      </c>
      <c r="D8" s="165"/>
    </row>
    <row r="9" spans="1:9" ht="15.6" x14ac:dyDescent="0.25">
      <c r="A9" s="127" t="s">
        <v>118</v>
      </c>
      <c r="B9" s="134">
        <v>73</v>
      </c>
      <c r="C9" s="134">
        <v>25</v>
      </c>
    </row>
    <row r="10" spans="1:9" ht="15.6" x14ac:dyDescent="0.25">
      <c r="A10" s="127" t="s">
        <v>299</v>
      </c>
      <c r="B10" s="134">
        <v>70</v>
      </c>
      <c r="C10" s="134">
        <v>18</v>
      </c>
      <c r="D10" s="165"/>
    </row>
    <row r="11" spans="1:9" ht="15.6" x14ac:dyDescent="0.25">
      <c r="A11" s="127" t="s">
        <v>141</v>
      </c>
      <c r="B11" s="134">
        <v>66</v>
      </c>
      <c r="C11" s="134">
        <v>11</v>
      </c>
    </row>
    <row r="12" spans="1:9" ht="31.2" x14ac:dyDescent="0.25">
      <c r="A12" s="127" t="s">
        <v>300</v>
      </c>
      <c r="B12" s="134">
        <v>61</v>
      </c>
      <c r="C12" s="134">
        <v>48</v>
      </c>
      <c r="D12" s="165"/>
    </row>
    <row r="13" spans="1:9" ht="15.6" x14ac:dyDescent="0.25">
      <c r="A13" s="128" t="s">
        <v>294</v>
      </c>
      <c r="B13" s="134">
        <v>57</v>
      </c>
      <c r="C13" s="134">
        <v>23</v>
      </c>
    </row>
    <row r="14" spans="1:9" ht="15.6" x14ac:dyDescent="0.25">
      <c r="A14" s="128" t="s">
        <v>297</v>
      </c>
      <c r="B14" s="134">
        <v>57</v>
      </c>
      <c r="C14" s="134">
        <v>27</v>
      </c>
      <c r="D14" s="165"/>
    </row>
    <row r="15" spans="1:9" ht="15.6" x14ac:dyDescent="0.25">
      <c r="A15" s="128" t="s">
        <v>185</v>
      </c>
      <c r="B15" s="134">
        <v>54</v>
      </c>
      <c r="C15" s="134">
        <v>22</v>
      </c>
    </row>
    <row r="16" spans="1:9" ht="15.6" x14ac:dyDescent="0.25">
      <c r="A16" s="128" t="s">
        <v>143</v>
      </c>
      <c r="B16" s="134">
        <v>49</v>
      </c>
      <c r="C16" s="134">
        <v>14</v>
      </c>
      <c r="D16" s="165"/>
    </row>
    <row r="17" spans="1:4" ht="15.6" x14ac:dyDescent="0.25">
      <c r="A17" s="126" t="s">
        <v>140</v>
      </c>
      <c r="B17" s="134">
        <v>31</v>
      </c>
      <c r="C17" s="134">
        <v>12</v>
      </c>
    </row>
    <row r="18" spans="1:4" ht="15.6" x14ac:dyDescent="0.25">
      <c r="A18" s="127" t="s">
        <v>360</v>
      </c>
      <c r="B18" s="134">
        <v>29</v>
      </c>
      <c r="C18" s="134">
        <v>11</v>
      </c>
      <c r="D18" s="165"/>
    </row>
    <row r="19" spans="1:4" ht="25.2" customHeight="1" x14ac:dyDescent="0.25">
      <c r="A19" s="127" t="s">
        <v>404</v>
      </c>
      <c r="B19" s="134">
        <v>29</v>
      </c>
      <c r="C19" s="134">
        <v>13</v>
      </c>
    </row>
    <row r="20" spans="1:4" ht="31.2" x14ac:dyDescent="0.25">
      <c r="A20" s="127" t="s">
        <v>363</v>
      </c>
      <c r="B20" s="134">
        <v>27</v>
      </c>
      <c r="C20" s="134">
        <v>10</v>
      </c>
      <c r="D20" s="165"/>
    </row>
    <row r="21" spans="1:4" ht="38.4" customHeight="1" x14ac:dyDescent="0.25">
      <c r="A21" s="350" t="s">
        <v>37</v>
      </c>
      <c r="B21" s="350"/>
      <c r="C21" s="350"/>
    </row>
    <row r="22" spans="1:4" ht="31.2" x14ac:dyDescent="0.25">
      <c r="A22" s="127" t="s">
        <v>314</v>
      </c>
      <c r="B22" s="134">
        <v>128</v>
      </c>
      <c r="C22" s="134">
        <v>65</v>
      </c>
      <c r="D22" s="165"/>
    </row>
    <row r="23" spans="1:4" ht="15.6" x14ac:dyDescent="0.25">
      <c r="A23" s="127" t="s">
        <v>186</v>
      </c>
      <c r="B23" s="134">
        <v>80</v>
      </c>
      <c r="C23" s="134">
        <v>6</v>
      </c>
    </row>
    <row r="24" spans="1:4" ht="15.6" x14ac:dyDescent="0.25">
      <c r="A24" s="127" t="s">
        <v>135</v>
      </c>
      <c r="B24" s="134">
        <v>43</v>
      </c>
      <c r="C24" s="134">
        <v>10</v>
      </c>
      <c r="D24" s="165"/>
    </row>
    <row r="25" spans="1:4" ht="15.6" x14ac:dyDescent="0.25">
      <c r="A25" s="127" t="s">
        <v>301</v>
      </c>
      <c r="B25" s="134">
        <v>37</v>
      </c>
      <c r="C25" s="134">
        <v>22</v>
      </c>
    </row>
    <row r="26" spans="1:4" ht="15.6" x14ac:dyDescent="0.25">
      <c r="A26" s="127" t="s">
        <v>145</v>
      </c>
      <c r="B26" s="134">
        <v>32</v>
      </c>
      <c r="C26" s="134">
        <v>5</v>
      </c>
      <c r="D26" s="165"/>
    </row>
    <row r="27" spans="1:4" ht="15.6" x14ac:dyDescent="0.25">
      <c r="A27" s="127" t="s">
        <v>364</v>
      </c>
      <c r="B27" s="134">
        <v>31</v>
      </c>
      <c r="C27" s="134">
        <v>11</v>
      </c>
    </row>
    <row r="28" spans="1:4" ht="15.6" x14ac:dyDescent="0.25">
      <c r="A28" s="127" t="s">
        <v>144</v>
      </c>
      <c r="B28" s="134">
        <v>31</v>
      </c>
      <c r="C28" s="134">
        <v>9</v>
      </c>
      <c r="D28" s="165"/>
    </row>
    <row r="29" spans="1:4" ht="31.2" x14ac:dyDescent="0.25">
      <c r="A29" s="127" t="s">
        <v>315</v>
      </c>
      <c r="B29" s="134">
        <v>25</v>
      </c>
      <c r="C29" s="134">
        <v>8</v>
      </c>
    </row>
    <row r="30" spans="1:4" ht="15.6" x14ac:dyDescent="0.25">
      <c r="A30" s="127" t="s">
        <v>365</v>
      </c>
      <c r="B30" s="134">
        <v>24</v>
      </c>
      <c r="C30" s="134">
        <v>8</v>
      </c>
      <c r="D30" s="165"/>
    </row>
    <row r="31" spans="1:4" ht="15.6" x14ac:dyDescent="0.25">
      <c r="A31" s="127" t="s">
        <v>302</v>
      </c>
      <c r="B31" s="134">
        <v>22</v>
      </c>
      <c r="C31" s="134">
        <v>7</v>
      </c>
    </row>
    <row r="32" spans="1:4" ht="15.6" customHeight="1" x14ac:dyDescent="0.25">
      <c r="A32" s="127" t="s">
        <v>386</v>
      </c>
      <c r="B32" s="134">
        <v>21</v>
      </c>
      <c r="C32" s="134">
        <v>11</v>
      </c>
      <c r="D32" s="165"/>
    </row>
    <row r="33" spans="1:4" ht="16.8" customHeight="1" x14ac:dyDescent="0.25">
      <c r="A33" s="127" t="s">
        <v>132</v>
      </c>
      <c r="B33" s="134">
        <v>21</v>
      </c>
      <c r="C33" s="134">
        <v>7</v>
      </c>
    </row>
    <row r="34" spans="1:4" ht="15.6" x14ac:dyDescent="0.25">
      <c r="A34" s="127" t="s">
        <v>416</v>
      </c>
      <c r="B34" s="134">
        <v>19</v>
      </c>
      <c r="C34" s="134">
        <v>10</v>
      </c>
      <c r="D34" s="165"/>
    </row>
    <row r="35" spans="1:4" ht="15.6" x14ac:dyDescent="0.25">
      <c r="A35" s="127" t="s">
        <v>513</v>
      </c>
      <c r="B35" s="134">
        <v>19</v>
      </c>
      <c r="C35" s="134">
        <v>7</v>
      </c>
    </row>
    <row r="36" spans="1:4" ht="15.6" x14ac:dyDescent="0.25">
      <c r="A36" s="127" t="s">
        <v>514</v>
      </c>
      <c r="B36" s="134">
        <v>17</v>
      </c>
      <c r="C36" s="134">
        <v>5</v>
      </c>
      <c r="D36" s="165"/>
    </row>
    <row r="37" spans="1:4" ht="38.4" customHeight="1" x14ac:dyDescent="0.25">
      <c r="A37" s="350" t="s">
        <v>38</v>
      </c>
      <c r="B37" s="350"/>
      <c r="C37" s="350"/>
    </row>
    <row r="38" spans="1:4" ht="15.6" x14ac:dyDescent="0.25">
      <c r="A38" s="128" t="s">
        <v>366</v>
      </c>
      <c r="B38" s="134">
        <v>87</v>
      </c>
      <c r="C38" s="134">
        <v>39</v>
      </c>
      <c r="D38" s="165"/>
    </row>
    <row r="39" spans="1:4" ht="15.6" x14ac:dyDescent="0.25">
      <c r="A39" s="128" t="s">
        <v>113</v>
      </c>
      <c r="B39" s="134">
        <v>84</v>
      </c>
      <c r="C39" s="134">
        <v>27</v>
      </c>
    </row>
    <row r="40" spans="1:4" ht="15.6" x14ac:dyDescent="0.25">
      <c r="A40" s="128" t="s">
        <v>188</v>
      </c>
      <c r="B40" s="134">
        <v>69</v>
      </c>
      <c r="C40" s="134">
        <v>21</v>
      </c>
      <c r="D40" s="165"/>
    </row>
    <row r="41" spans="1:4" ht="15.6" x14ac:dyDescent="0.25">
      <c r="A41" s="128" t="s">
        <v>148</v>
      </c>
      <c r="B41" s="134">
        <v>57</v>
      </c>
      <c r="C41" s="134">
        <v>7</v>
      </c>
    </row>
    <row r="42" spans="1:4" ht="15.6" x14ac:dyDescent="0.25">
      <c r="A42" s="128" t="s">
        <v>147</v>
      </c>
      <c r="B42" s="134">
        <v>48</v>
      </c>
      <c r="C42" s="134">
        <v>12</v>
      </c>
      <c r="D42" s="165"/>
    </row>
    <row r="43" spans="1:4" ht="15.6" x14ac:dyDescent="0.25">
      <c r="A43" s="128" t="s">
        <v>190</v>
      </c>
      <c r="B43" s="134">
        <v>40</v>
      </c>
      <c r="C43" s="134">
        <v>12</v>
      </c>
    </row>
    <row r="44" spans="1:4" ht="15.6" x14ac:dyDescent="0.25">
      <c r="A44" s="128" t="s">
        <v>105</v>
      </c>
      <c r="B44" s="134">
        <v>31</v>
      </c>
      <c r="C44" s="134">
        <v>11</v>
      </c>
      <c r="D44" s="165"/>
    </row>
    <row r="45" spans="1:4" ht="15.6" x14ac:dyDescent="0.25">
      <c r="A45" s="128" t="s">
        <v>304</v>
      </c>
      <c r="B45" s="134">
        <v>19</v>
      </c>
      <c r="C45" s="134">
        <v>9</v>
      </c>
    </row>
    <row r="46" spans="1:4" ht="15.6" x14ac:dyDescent="0.25">
      <c r="A46" s="128" t="s">
        <v>192</v>
      </c>
      <c r="B46" s="134">
        <v>19</v>
      </c>
      <c r="C46" s="134">
        <v>5</v>
      </c>
      <c r="D46" s="165"/>
    </row>
    <row r="47" spans="1:4" ht="15.6" x14ac:dyDescent="0.25">
      <c r="A47" s="128" t="s">
        <v>278</v>
      </c>
      <c r="B47" s="134">
        <v>18</v>
      </c>
      <c r="C47" s="134">
        <v>3</v>
      </c>
    </row>
    <row r="48" spans="1:4" ht="15.6" x14ac:dyDescent="0.25">
      <c r="A48" s="128" t="s">
        <v>280</v>
      </c>
      <c r="B48" s="134">
        <v>15</v>
      </c>
      <c r="C48" s="134">
        <v>2</v>
      </c>
      <c r="D48" s="165"/>
    </row>
    <row r="49" spans="1:4" ht="15.6" x14ac:dyDescent="0.25">
      <c r="A49" s="128" t="s">
        <v>407</v>
      </c>
      <c r="B49" s="134">
        <v>13</v>
      </c>
      <c r="C49" s="134">
        <v>6</v>
      </c>
    </row>
    <row r="50" spans="1:4" ht="15.6" x14ac:dyDescent="0.25">
      <c r="A50" s="128" t="s">
        <v>303</v>
      </c>
      <c r="B50" s="134">
        <v>12</v>
      </c>
      <c r="C50" s="134">
        <v>3</v>
      </c>
      <c r="D50" s="165"/>
    </row>
    <row r="51" spans="1:4" ht="15.6" x14ac:dyDescent="0.25">
      <c r="A51" s="128" t="s">
        <v>405</v>
      </c>
      <c r="B51" s="134">
        <v>12</v>
      </c>
      <c r="C51" s="134">
        <v>6</v>
      </c>
    </row>
    <row r="52" spans="1:4" ht="15.6" x14ac:dyDescent="0.25">
      <c r="A52" s="128" t="s">
        <v>515</v>
      </c>
      <c r="B52" s="134">
        <v>12</v>
      </c>
      <c r="C52" s="134">
        <v>4</v>
      </c>
      <c r="D52" s="165"/>
    </row>
    <row r="53" spans="1:4" ht="38.4" customHeight="1" x14ac:dyDescent="0.25">
      <c r="A53" s="350" t="s">
        <v>39</v>
      </c>
      <c r="B53" s="350"/>
      <c r="C53" s="350"/>
    </row>
    <row r="54" spans="1:4" ht="15.6" x14ac:dyDescent="0.25">
      <c r="A54" s="127" t="s">
        <v>124</v>
      </c>
      <c r="B54" s="164">
        <v>33</v>
      </c>
      <c r="C54" s="164">
        <v>10</v>
      </c>
      <c r="D54" s="165"/>
    </row>
    <row r="55" spans="1:4" ht="15.6" x14ac:dyDescent="0.25">
      <c r="A55" s="127" t="s">
        <v>271</v>
      </c>
      <c r="B55" s="134">
        <v>29</v>
      </c>
      <c r="C55" s="134">
        <v>4</v>
      </c>
    </row>
    <row r="56" spans="1:4" ht="15.6" x14ac:dyDescent="0.25">
      <c r="A56" s="127" t="s">
        <v>210</v>
      </c>
      <c r="B56" s="134">
        <v>17</v>
      </c>
      <c r="C56" s="134">
        <v>10</v>
      </c>
      <c r="D56" s="165"/>
    </row>
    <row r="57" spans="1:4" ht="15.6" x14ac:dyDescent="0.25">
      <c r="A57" s="127" t="s">
        <v>152</v>
      </c>
      <c r="B57" s="129">
        <v>16</v>
      </c>
      <c r="C57" s="129">
        <v>4</v>
      </c>
    </row>
    <row r="58" spans="1:4" ht="15.6" x14ac:dyDescent="0.25">
      <c r="A58" s="127" t="s">
        <v>388</v>
      </c>
      <c r="B58" s="134">
        <v>14</v>
      </c>
      <c r="C58" s="134">
        <v>5</v>
      </c>
      <c r="D58" s="165"/>
    </row>
    <row r="59" spans="1:4" ht="15.6" x14ac:dyDescent="0.25">
      <c r="A59" s="127" t="s">
        <v>389</v>
      </c>
      <c r="B59" s="134">
        <v>11</v>
      </c>
      <c r="C59" s="134">
        <v>2</v>
      </c>
    </row>
    <row r="60" spans="1:4" ht="31.2" x14ac:dyDescent="0.25">
      <c r="A60" s="127" t="s">
        <v>155</v>
      </c>
      <c r="B60" s="134">
        <v>11</v>
      </c>
      <c r="C60" s="134">
        <v>4</v>
      </c>
      <c r="D60" s="165"/>
    </row>
    <row r="61" spans="1:4" ht="15.6" x14ac:dyDescent="0.25">
      <c r="A61" s="127" t="s">
        <v>117</v>
      </c>
      <c r="B61" s="134">
        <v>11</v>
      </c>
      <c r="C61" s="134">
        <v>0</v>
      </c>
    </row>
    <row r="62" spans="1:4" ht="15.6" x14ac:dyDescent="0.25">
      <c r="A62" s="127" t="s">
        <v>154</v>
      </c>
      <c r="B62" s="134">
        <v>10</v>
      </c>
      <c r="C62" s="134">
        <v>4</v>
      </c>
      <c r="D62" s="165"/>
    </row>
    <row r="63" spans="1:4" ht="15.6" x14ac:dyDescent="0.25">
      <c r="A63" s="127" t="s">
        <v>305</v>
      </c>
      <c r="B63" s="134">
        <v>9</v>
      </c>
      <c r="C63" s="134">
        <v>2</v>
      </c>
    </row>
    <row r="64" spans="1:4" ht="15.6" x14ac:dyDescent="0.25">
      <c r="A64" s="127" t="s">
        <v>150</v>
      </c>
      <c r="B64" s="134">
        <v>8</v>
      </c>
      <c r="C64" s="134">
        <v>4</v>
      </c>
      <c r="D64" s="165"/>
    </row>
    <row r="65" spans="1:5" ht="15.6" x14ac:dyDescent="0.25">
      <c r="A65" s="127" t="s">
        <v>417</v>
      </c>
      <c r="B65" s="134">
        <v>8</v>
      </c>
      <c r="C65" s="134">
        <v>5</v>
      </c>
    </row>
    <row r="66" spans="1:5" ht="15.6" x14ac:dyDescent="0.25">
      <c r="A66" s="127" t="s">
        <v>516</v>
      </c>
      <c r="B66" s="134">
        <v>7</v>
      </c>
      <c r="C66" s="134">
        <v>2</v>
      </c>
      <c r="D66" s="165"/>
    </row>
    <row r="67" spans="1:5" ht="15.6" x14ac:dyDescent="0.25">
      <c r="A67" s="127" t="s">
        <v>517</v>
      </c>
      <c r="B67" s="134">
        <v>7</v>
      </c>
      <c r="C67" s="134">
        <v>3</v>
      </c>
    </row>
    <row r="68" spans="1:5" ht="15.6" x14ac:dyDescent="0.25">
      <c r="A68" s="127" t="s">
        <v>418</v>
      </c>
      <c r="B68" s="134">
        <v>7</v>
      </c>
      <c r="C68" s="134">
        <v>3</v>
      </c>
      <c r="D68" s="165"/>
    </row>
    <row r="69" spans="1:5" ht="38.4" customHeight="1" x14ac:dyDescent="0.25">
      <c r="A69" s="350" t="s">
        <v>40</v>
      </c>
      <c r="B69" s="350"/>
      <c r="C69" s="350"/>
    </row>
    <row r="70" spans="1:5" ht="15.6" x14ac:dyDescent="0.25">
      <c r="A70" s="127" t="s">
        <v>107</v>
      </c>
      <c r="B70" s="134">
        <v>610</v>
      </c>
      <c r="C70" s="134">
        <v>215</v>
      </c>
      <c r="D70" s="165"/>
      <c r="E70" s="165"/>
    </row>
    <row r="71" spans="1:5" ht="15.6" x14ac:dyDescent="0.25">
      <c r="A71" s="127" t="s">
        <v>106</v>
      </c>
      <c r="B71" s="134">
        <v>140</v>
      </c>
      <c r="C71" s="134">
        <v>41</v>
      </c>
    </row>
    <row r="72" spans="1:5" ht="15.6" x14ac:dyDescent="0.25">
      <c r="A72" s="127" t="s">
        <v>283</v>
      </c>
      <c r="B72" s="134">
        <v>116</v>
      </c>
      <c r="C72" s="134">
        <v>34</v>
      </c>
      <c r="D72" s="165"/>
    </row>
    <row r="73" spans="1:5" ht="15.6" x14ac:dyDescent="0.25">
      <c r="A73" s="127" t="s">
        <v>368</v>
      </c>
      <c r="B73" s="134">
        <v>114</v>
      </c>
      <c r="C73" s="134">
        <v>39</v>
      </c>
    </row>
    <row r="74" spans="1:5" ht="15.6" x14ac:dyDescent="0.25">
      <c r="A74" s="127" t="s">
        <v>196</v>
      </c>
      <c r="B74" s="134">
        <v>80</v>
      </c>
      <c r="C74" s="134">
        <v>25</v>
      </c>
      <c r="D74" s="165"/>
    </row>
    <row r="75" spans="1:5" ht="15.6" x14ac:dyDescent="0.25">
      <c r="A75" s="127" t="s">
        <v>102</v>
      </c>
      <c r="B75" s="134">
        <v>56</v>
      </c>
      <c r="C75" s="134">
        <v>9</v>
      </c>
    </row>
    <row r="76" spans="1:5" ht="15.6" x14ac:dyDescent="0.25">
      <c r="A76" s="127" t="s">
        <v>195</v>
      </c>
      <c r="B76" s="134">
        <v>47</v>
      </c>
      <c r="C76" s="134">
        <v>12</v>
      </c>
      <c r="D76" s="165"/>
    </row>
    <row r="77" spans="1:5" ht="15.6" x14ac:dyDescent="0.25">
      <c r="A77" s="127" t="s">
        <v>100</v>
      </c>
      <c r="B77" s="134">
        <v>44</v>
      </c>
      <c r="C77" s="134">
        <v>13</v>
      </c>
    </row>
    <row r="78" spans="1:5" ht="15.6" x14ac:dyDescent="0.25">
      <c r="A78" s="127" t="s">
        <v>128</v>
      </c>
      <c r="B78" s="134">
        <v>31</v>
      </c>
      <c r="C78" s="134">
        <v>5</v>
      </c>
      <c r="D78" s="165"/>
    </row>
    <row r="79" spans="1:5" ht="15.6" x14ac:dyDescent="0.25">
      <c r="A79" s="127" t="s">
        <v>390</v>
      </c>
      <c r="B79" s="134">
        <v>23</v>
      </c>
      <c r="C79" s="134">
        <v>8</v>
      </c>
    </row>
    <row r="80" spans="1:5" ht="31.2" x14ac:dyDescent="0.25">
      <c r="A80" s="127" t="s">
        <v>306</v>
      </c>
      <c r="B80" s="134">
        <v>23</v>
      </c>
      <c r="C80" s="134">
        <v>9</v>
      </c>
      <c r="D80" s="165"/>
    </row>
    <row r="81" spans="1:4" ht="15.6" x14ac:dyDescent="0.25">
      <c r="A81" s="127" t="s">
        <v>120</v>
      </c>
      <c r="B81" s="134">
        <v>18</v>
      </c>
      <c r="C81" s="134">
        <v>4</v>
      </c>
    </row>
    <row r="82" spans="1:4" ht="15.6" x14ac:dyDescent="0.25">
      <c r="A82" s="127" t="s">
        <v>391</v>
      </c>
      <c r="B82" s="134">
        <v>13</v>
      </c>
      <c r="C82" s="134">
        <v>4</v>
      </c>
      <c r="D82" s="165"/>
    </row>
    <row r="83" spans="1:4" ht="15.6" x14ac:dyDescent="0.25">
      <c r="A83" s="127" t="s">
        <v>307</v>
      </c>
      <c r="B83" s="134">
        <v>12</v>
      </c>
      <c r="C83" s="134">
        <v>6</v>
      </c>
    </row>
    <row r="84" spans="1:4" ht="15.6" x14ac:dyDescent="0.25">
      <c r="A84" s="127" t="s">
        <v>408</v>
      </c>
      <c r="B84" s="134">
        <v>10</v>
      </c>
      <c r="C84" s="134">
        <v>3</v>
      </c>
      <c r="D84" s="165"/>
    </row>
    <row r="85" spans="1:4" ht="38.4" customHeight="1" x14ac:dyDescent="0.25">
      <c r="A85" s="350" t="s">
        <v>158</v>
      </c>
      <c r="B85" s="350"/>
      <c r="C85" s="350"/>
    </row>
    <row r="86" spans="1:4" ht="31.2" x14ac:dyDescent="0.25">
      <c r="A86" s="127" t="s">
        <v>284</v>
      </c>
      <c r="B86" s="134">
        <v>344</v>
      </c>
      <c r="C86" s="134">
        <v>75</v>
      </c>
      <c r="D86" s="165"/>
    </row>
    <row r="87" spans="1:4" ht="15.6" x14ac:dyDescent="0.25">
      <c r="A87" s="127" t="s">
        <v>197</v>
      </c>
      <c r="B87" s="134">
        <v>305</v>
      </c>
      <c r="C87" s="134">
        <v>65</v>
      </c>
    </row>
    <row r="88" spans="1:4" ht="15.6" x14ac:dyDescent="0.25">
      <c r="A88" s="127" t="s">
        <v>159</v>
      </c>
      <c r="B88" s="134">
        <v>71</v>
      </c>
      <c r="C88" s="134">
        <v>10</v>
      </c>
      <c r="D88" s="165"/>
    </row>
    <row r="89" spans="1:4" ht="15.6" x14ac:dyDescent="0.25">
      <c r="A89" s="127" t="s">
        <v>163</v>
      </c>
      <c r="B89" s="134">
        <v>40</v>
      </c>
      <c r="C89" s="134">
        <v>7</v>
      </c>
    </row>
    <row r="90" spans="1:4" ht="15.6" x14ac:dyDescent="0.25">
      <c r="A90" s="127" t="s">
        <v>369</v>
      </c>
      <c r="B90" s="134">
        <v>28</v>
      </c>
      <c r="C90" s="134">
        <v>0</v>
      </c>
      <c r="D90" s="165"/>
    </row>
    <row r="91" spans="1:4" ht="15.6" x14ac:dyDescent="0.25">
      <c r="A91" s="127" t="s">
        <v>198</v>
      </c>
      <c r="B91" s="134">
        <v>21</v>
      </c>
      <c r="C91" s="134">
        <v>8</v>
      </c>
    </row>
    <row r="92" spans="1:4" ht="15.6" x14ac:dyDescent="0.25">
      <c r="A92" s="127" t="s">
        <v>370</v>
      </c>
      <c r="B92" s="134">
        <v>20</v>
      </c>
      <c r="C92" s="134">
        <v>2</v>
      </c>
      <c r="D92" s="165"/>
    </row>
    <row r="93" spans="1:4" ht="15.6" x14ac:dyDescent="0.25">
      <c r="A93" s="127" t="s">
        <v>199</v>
      </c>
      <c r="B93" s="134">
        <v>17</v>
      </c>
      <c r="C93" s="134">
        <v>1</v>
      </c>
    </row>
    <row r="94" spans="1:4" ht="15.6" x14ac:dyDescent="0.25">
      <c r="A94" s="127" t="s">
        <v>161</v>
      </c>
      <c r="B94" s="134">
        <v>14</v>
      </c>
      <c r="C94" s="134">
        <v>4</v>
      </c>
      <c r="D94" s="165"/>
    </row>
    <row r="95" spans="1:4" ht="31.2" x14ac:dyDescent="0.25">
      <c r="A95" s="127" t="s">
        <v>372</v>
      </c>
      <c r="B95" s="134">
        <v>13</v>
      </c>
      <c r="C95" s="134">
        <v>3</v>
      </c>
    </row>
    <row r="96" spans="1:4" ht="46.8" x14ac:dyDescent="0.25">
      <c r="A96" s="127" t="s">
        <v>371</v>
      </c>
      <c r="B96" s="134">
        <v>11</v>
      </c>
      <c r="C96" s="134">
        <v>0</v>
      </c>
      <c r="D96" s="165"/>
    </row>
    <row r="97" spans="1:4" ht="15.6" x14ac:dyDescent="0.25">
      <c r="A97" s="127" t="s">
        <v>162</v>
      </c>
      <c r="B97" s="134">
        <v>8</v>
      </c>
      <c r="C97" s="134">
        <v>0</v>
      </c>
    </row>
    <row r="98" spans="1:4" ht="15.6" x14ac:dyDescent="0.25">
      <c r="A98" s="127" t="s">
        <v>160</v>
      </c>
      <c r="B98" s="134">
        <v>7</v>
      </c>
      <c r="C98" s="134">
        <v>1</v>
      </c>
      <c r="D98" s="165"/>
    </row>
    <row r="99" spans="1:4" ht="15.6" x14ac:dyDescent="0.25">
      <c r="A99" s="127" t="s">
        <v>164</v>
      </c>
      <c r="B99" s="134">
        <v>7</v>
      </c>
      <c r="C99" s="134">
        <v>2</v>
      </c>
    </row>
    <row r="100" spans="1:4" ht="15.6" x14ac:dyDescent="0.25">
      <c r="A100" s="127" t="s">
        <v>178</v>
      </c>
      <c r="B100" s="134">
        <v>6</v>
      </c>
      <c r="C100" s="134">
        <v>1</v>
      </c>
      <c r="D100" s="165"/>
    </row>
    <row r="101" spans="1:4" ht="38.4" customHeight="1" x14ac:dyDescent="0.25">
      <c r="A101" s="350" t="s">
        <v>42</v>
      </c>
      <c r="B101" s="350"/>
      <c r="C101" s="350"/>
    </row>
    <row r="102" spans="1:4" ht="15.6" x14ac:dyDescent="0.25">
      <c r="A102" s="127" t="s">
        <v>296</v>
      </c>
      <c r="B102" s="134">
        <v>159</v>
      </c>
      <c r="C102" s="134">
        <v>25</v>
      </c>
      <c r="D102" s="165"/>
    </row>
    <row r="103" spans="1:4" ht="15.6" x14ac:dyDescent="0.25">
      <c r="A103" s="127" t="s">
        <v>111</v>
      </c>
      <c r="B103" s="134">
        <v>151</v>
      </c>
      <c r="C103" s="134">
        <v>31</v>
      </c>
    </row>
    <row r="104" spans="1:4" ht="31.2" x14ac:dyDescent="0.25">
      <c r="A104" s="126" t="s">
        <v>129</v>
      </c>
      <c r="B104" s="134">
        <v>77</v>
      </c>
      <c r="C104" s="134">
        <v>26</v>
      </c>
      <c r="D104" s="165"/>
    </row>
    <row r="105" spans="1:4" ht="31.2" x14ac:dyDescent="0.25">
      <c r="A105" s="127" t="s">
        <v>201</v>
      </c>
      <c r="B105" s="134">
        <v>69</v>
      </c>
      <c r="C105" s="134">
        <v>9</v>
      </c>
    </row>
    <row r="106" spans="1:4" ht="15.6" x14ac:dyDescent="0.25">
      <c r="A106" s="127" t="s">
        <v>126</v>
      </c>
      <c r="B106" s="134">
        <v>67</v>
      </c>
      <c r="C106" s="134">
        <v>18</v>
      </c>
      <c r="D106" s="165"/>
    </row>
    <row r="107" spans="1:4" ht="31.2" x14ac:dyDescent="0.25">
      <c r="A107" s="127" t="s">
        <v>308</v>
      </c>
      <c r="B107" s="134">
        <v>52</v>
      </c>
      <c r="C107" s="134">
        <v>16</v>
      </c>
    </row>
    <row r="108" spans="1:4" ht="31.2" x14ac:dyDescent="0.25">
      <c r="A108" s="127" t="s">
        <v>116</v>
      </c>
      <c r="B108" s="134">
        <v>50</v>
      </c>
      <c r="C108" s="134">
        <v>8</v>
      </c>
      <c r="D108" s="165"/>
    </row>
    <row r="109" spans="1:4" ht="15.6" x14ac:dyDescent="0.25">
      <c r="A109" s="127" t="s">
        <v>310</v>
      </c>
      <c r="B109" s="134">
        <v>31</v>
      </c>
      <c r="C109" s="134">
        <v>10</v>
      </c>
    </row>
    <row r="110" spans="1:4" ht="15.6" x14ac:dyDescent="0.25">
      <c r="A110" s="127" t="s">
        <v>362</v>
      </c>
      <c r="B110" s="134">
        <v>28</v>
      </c>
      <c r="C110" s="134">
        <v>7</v>
      </c>
      <c r="D110" s="165"/>
    </row>
    <row r="111" spans="1:4" ht="15.6" x14ac:dyDescent="0.25">
      <c r="A111" s="127" t="s">
        <v>309</v>
      </c>
      <c r="B111" s="134">
        <v>20</v>
      </c>
      <c r="C111" s="134">
        <v>7</v>
      </c>
    </row>
    <row r="112" spans="1:4" ht="15.6" x14ac:dyDescent="0.25">
      <c r="A112" s="127" t="s">
        <v>212</v>
      </c>
      <c r="B112" s="134">
        <v>20</v>
      </c>
      <c r="C112" s="134">
        <v>10</v>
      </c>
      <c r="D112" s="165"/>
    </row>
    <row r="113" spans="1:4" ht="31.2" x14ac:dyDescent="0.25">
      <c r="A113" s="127" t="s">
        <v>393</v>
      </c>
      <c r="B113" s="134">
        <v>19</v>
      </c>
      <c r="C113" s="134">
        <v>2</v>
      </c>
    </row>
    <row r="114" spans="1:4" ht="15.6" x14ac:dyDescent="0.25">
      <c r="A114" s="127" t="s">
        <v>401</v>
      </c>
      <c r="B114" s="134">
        <v>18</v>
      </c>
      <c r="C114" s="134">
        <v>5</v>
      </c>
      <c r="D114" s="165"/>
    </row>
    <row r="115" spans="1:4" ht="15.6" x14ac:dyDescent="0.25">
      <c r="A115" s="127" t="s">
        <v>392</v>
      </c>
      <c r="B115" s="134">
        <v>16</v>
      </c>
      <c r="C115" s="134">
        <v>2</v>
      </c>
    </row>
    <row r="116" spans="1:4" ht="15.6" x14ac:dyDescent="0.25">
      <c r="A116" s="127" t="s">
        <v>179</v>
      </c>
      <c r="B116" s="134">
        <v>15</v>
      </c>
      <c r="C116" s="134">
        <v>5</v>
      </c>
      <c r="D116" s="165"/>
    </row>
    <row r="117" spans="1:4" ht="63.75" customHeight="1" x14ac:dyDescent="0.25">
      <c r="A117" s="350" t="s">
        <v>43</v>
      </c>
      <c r="B117" s="350"/>
      <c r="C117" s="350"/>
    </row>
    <row r="118" spans="1:4" ht="15.6" x14ac:dyDescent="0.25">
      <c r="A118" s="127" t="s">
        <v>98</v>
      </c>
      <c r="B118" s="134">
        <v>1485</v>
      </c>
      <c r="C118" s="134">
        <v>277</v>
      </c>
      <c r="D118" s="165"/>
    </row>
    <row r="119" spans="1:4" ht="46.8" x14ac:dyDescent="0.25">
      <c r="A119" s="127" t="s">
        <v>353</v>
      </c>
      <c r="B119" s="134">
        <v>1297</v>
      </c>
      <c r="C119" s="134">
        <v>35</v>
      </c>
    </row>
    <row r="120" spans="1:4" ht="15.6" x14ac:dyDescent="0.25">
      <c r="A120" s="127" t="s">
        <v>109</v>
      </c>
      <c r="B120" s="134">
        <v>1104</v>
      </c>
      <c r="C120" s="134">
        <v>61</v>
      </c>
      <c r="D120" s="165"/>
    </row>
    <row r="121" spans="1:4" ht="15.6" x14ac:dyDescent="0.25">
      <c r="A121" s="127" t="s">
        <v>101</v>
      </c>
      <c r="B121" s="134">
        <v>393</v>
      </c>
      <c r="C121" s="134">
        <v>295</v>
      </c>
    </row>
    <row r="122" spans="1:4" ht="15.6" x14ac:dyDescent="0.25">
      <c r="A122" s="127" t="s">
        <v>104</v>
      </c>
      <c r="B122" s="134">
        <v>303</v>
      </c>
      <c r="C122" s="134">
        <v>241</v>
      </c>
      <c r="D122" s="165"/>
    </row>
    <row r="123" spans="1:4" ht="15.6" x14ac:dyDescent="0.25">
      <c r="A123" s="127" t="s">
        <v>376</v>
      </c>
      <c r="B123" s="134">
        <v>235</v>
      </c>
      <c r="C123" s="134">
        <v>186</v>
      </c>
    </row>
    <row r="124" spans="1:4" ht="15.6" x14ac:dyDescent="0.25">
      <c r="A124" s="127" t="s">
        <v>127</v>
      </c>
      <c r="B124" s="134">
        <v>95</v>
      </c>
      <c r="C124" s="134">
        <v>21</v>
      </c>
      <c r="D124" s="165"/>
    </row>
    <row r="125" spans="1:4" ht="15.6" x14ac:dyDescent="0.25">
      <c r="A125" s="127" t="s">
        <v>295</v>
      </c>
      <c r="B125" s="134">
        <v>89</v>
      </c>
      <c r="C125" s="134">
        <v>12</v>
      </c>
    </row>
    <row r="126" spans="1:4" ht="46.8" x14ac:dyDescent="0.25">
      <c r="A126" s="127" t="s">
        <v>311</v>
      </c>
      <c r="B126" s="134">
        <v>72</v>
      </c>
      <c r="C126" s="134">
        <v>24</v>
      </c>
      <c r="D126" s="165"/>
    </row>
    <row r="127" spans="1:4" ht="15.6" x14ac:dyDescent="0.25">
      <c r="A127" s="127" t="s">
        <v>373</v>
      </c>
      <c r="B127" s="134">
        <v>48</v>
      </c>
      <c r="C127" s="134">
        <v>3</v>
      </c>
    </row>
    <row r="128" spans="1:4" ht="15.6" x14ac:dyDescent="0.25">
      <c r="A128" s="127" t="s">
        <v>375</v>
      </c>
      <c r="B128" s="134">
        <v>45</v>
      </c>
      <c r="C128" s="134">
        <v>14</v>
      </c>
      <c r="D128" s="165"/>
    </row>
    <row r="129" spans="1:4" ht="15.6" x14ac:dyDescent="0.25">
      <c r="A129" s="127" t="s">
        <v>168</v>
      </c>
      <c r="B129" s="134">
        <v>41</v>
      </c>
      <c r="C129" s="134">
        <v>11</v>
      </c>
    </row>
    <row r="130" spans="1:4" ht="15.6" x14ac:dyDescent="0.25">
      <c r="A130" s="127" t="s">
        <v>202</v>
      </c>
      <c r="B130" s="134">
        <v>39</v>
      </c>
      <c r="C130" s="134">
        <v>4</v>
      </c>
      <c r="D130" s="165"/>
    </row>
    <row r="131" spans="1:4" ht="15.6" x14ac:dyDescent="0.25">
      <c r="A131" s="127" t="s">
        <v>203</v>
      </c>
      <c r="B131" s="134">
        <v>30</v>
      </c>
      <c r="C131" s="134">
        <v>6</v>
      </c>
    </row>
    <row r="132" spans="1:4" ht="15.6" x14ac:dyDescent="0.25">
      <c r="A132" s="127" t="s">
        <v>169</v>
      </c>
      <c r="B132" s="134">
        <v>29</v>
      </c>
      <c r="C132" s="134">
        <v>3</v>
      </c>
      <c r="D132" s="165"/>
    </row>
    <row r="133" spans="1:4" ht="38.4" customHeight="1" x14ac:dyDescent="0.25">
      <c r="A133" s="350" t="s">
        <v>171</v>
      </c>
      <c r="B133" s="350"/>
      <c r="C133" s="350"/>
    </row>
    <row r="134" spans="1:4" ht="15.6" x14ac:dyDescent="0.25">
      <c r="A134" s="127" t="s">
        <v>99</v>
      </c>
      <c r="B134" s="134">
        <v>834</v>
      </c>
      <c r="C134" s="134">
        <v>150</v>
      </c>
      <c r="D134" s="165"/>
    </row>
    <row r="135" spans="1:4" ht="15.6" x14ac:dyDescent="0.25">
      <c r="A135" s="127" t="s">
        <v>112</v>
      </c>
      <c r="B135" s="134">
        <v>382</v>
      </c>
      <c r="C135" s="134">
        <v>148</v>
      </c>
    </row>
    <row r="136" spans="1:4" ht="15.6" x14ac:dyDescent="0.25">
      <c r="A136" s="127" t="s">
        <v>110</v>
      </c>
      <c r="B136" s="134">
        <v>173</v>
      </c>
      <c r="C136" s="134">
        <v>48</v>
      </c>
      <c r="D136" s="165"/>
    </row>
    <row r="137" spans="1:4" ht="15.6" x14ac:dyDescent="0.25">
      <c r="A137" s="127" t="s">
        <v>131</v>
      </c>
      <c r="B137" s="134">
        <v>116</v>
      </c>
      <c r="C137" s="134">
        <v>36</v>
      </c>
    </row>
    <row r="138" spans="1:4" ht="15.6" x14ac:dyDescent="0.25">
      <c r="A138" s="126" t="s">
        <v>213</v>
      </c>
      <c r="B138" s="134">
        <v>81</v>
      </c>
      <c r="C138" s="134">
        <v>61</v>
      </c>
      <c r="D138" s="165"/>
    </row>
    <row r="139" spans="1:4" ht="15.6" x14ac:dyDescent="0.25">
      <c r="A139" s="127" t="s">
        <v>119</v>
      </c>
      <c r="B139" s="134">
        <v>69</v>
      </c>
      <c r="C139" s="134">
        <v>19</v>
      </c>
    </row>
    <row r="140" spans="1:4" ht="15.6" x14ac:dyDescent="0.25">
      <c r="A140" s="127" t="s">
        <v>115</v>
      </c>
      <c r="B140" s="134">
        <v>36</v>
      </c>
      <c r="C140" s="134">
        <v>5</v>
      </c>
      <c r="D140" s="165"/>
    </row>
    <row r="141" spans="1:4" ht="15.6" x14ac:dyDescent="0.25">
      <c r="A141" s="127" t="s">
        <v>114</v>
      </c>
      <c r="B141" s="134">
        <v>34</v>
      </c>
      <c r="C141" s="134">
        <v>13</v>
      </c>
    </row>
    <row r="142" spans="1:4" ht="15.6" x14ac:dyDescent="0.25">
      <c r="A142" s="127" t="s">
        <v>206</v>
      </c>
      <c r="B142" s="134">
        <v>27</v>
      </c>
      <c r="C142" s="134">
        <v>6</v>
      </c>
      <c r="D142" s="165"/>
    </row>
    <row r="143" spans="1:4" ht="15.6" x14ac:dyDescent="0.25">
      <c r="A143" s="127" t="s">
        <v>130</v>
      </c>
      <c r="B143" s="134">
        <v>21</v>
      </c>
      <c r="C143" s="134">
        <v>5</v>
      </c>
    </row>
    <row r="144" spans="1:4" ht="15.6" x14ac:dyDescent="0.25">
      <c r="A144" s="127" t="s">
        <v>103</v>
      </c>
      <c r="B144" s="134">
        <v>14</v>
      </c>
      <c r="C144" s="134">
        <v>8</v>
      </c>
      <c r="D144" s="165"/>
    </row>
    <row r="145" spans="1:4" ht="15.6" x14ac:dyDescent="0.25">
      <c r="A145" s="127" t="s">
        <v>292</v>
      </c>
      <c r="B145" s="134">
        <v>13</v>
      </c>
      <c r="C145" s="134">
        <v>5</v>
      </c>
    </row>
    <row r="146" spans="1:4" ht="15.6" x14ac:dyDescent="0.25">
      <c r="A146" s="127" t="s">
        <v>125</v>
      </c>
      <c r="B146" s="134">
        <v>9</v>
      </c>
      <c r="C146" s="134">
        <v>0</v>
      </c>
      <c r="D146" s="165"/>
    </row>
    <row r="147" spans="1:4" ht="15.6" x14ac:dyDescent="0.25">
      <c r="A147" s="127" t="s">
        <v>181</v>
      </c>
      <c r="B147" s="134">
        <v>7</v>
      </c>
      <c r="C147" s="134">
        <v>3</v>
      </c>
    </row>
    <row r="148" spans="1:4" ht="46.8" x14ac:dyDescent="0.25">
      <c r="A148" s="127" t="s">
        <v>121</v>
      </c>
      <c r="B148" s="134">
        <v>5</v>
      </c>
      <c r="C148" s="134">
        <v>2</v>
      </c>
      <c r="D148" s="165"/>
    </row>
    <row r="149" spans="1:4" ht="15.6" x14ac:dyDescent="0.3">
      <c r="A149" s="108"/>
      <c r="B149" s="130"/>
      <c r="C149" s="130"/>
    </row>
  </sheetData>
  <mergeCells count="11">
    <mergeCell ref="A69:C69"/>
    <mergeCell ref="A85:C85"/>
    <mergeCell ref="A101:C101"/>
    <mergeCell ref="A117:C117"/>
    <mergeCell ref="A133:C133"/>
    <mergeCell ref="A53:C53"/>
    <mergeCell ref="A1:C1"/>
    <mergeCell ref="A2:C2"/>
    <mergeCell ref="A5:C5"/>
    <mergeCell ref="A21:C21"/>
    <mergeCell ref="A37:C37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37.109375" style="51" customWidth="1"/>
    <col min="2" max="2" width="13.5546875" style="51" customWidth="1"/>
    <col min="3" max="3" width="16.109375" style="51" customWidth="1"/>
    <col min="4" max="4" width="15.5546875" style="51" customWidth="1"/>
    <col min="5" max="256" width="8.88671875" style="51"/>
    <col min="257" max="257" width="37.109375" style="51" customWidth="1"/>
    <col min="258" max="258" width="13.5546875" style="51" customWidth="1"/>
    <col min="259" max="259" width="16.109375" style="51" customWidth="1"/>
    <col min="260" max="260" width="15.5546875" style="51" customWidth="1"/>
    <col min="261" max="512" width="8.88671875" style="51"/>
    <col min="513" max="513" width="37.109375" style="51" customWidth="1"/>
    <col min="514" max="514" width="13.5546875" style="51" customWidth="1"/>
    <col min="515" max="515" width="16.109375" style="51" customWidth="1"/>
    <col min="516" max="516" width="15.5546875" style="51" customWidth="1"/>
    <col min="517" max="768" width="8.88671875" style="51"/>
    <col min="769" max="769" width="37.109375" style="51" customWidth="1"/>
    <col min="770" max="770" width="13.5546875" style="51" customWidth="1"/>
    <col min="771" max="771" width="16.109375" style="51" customWidth="1"/>
    <col min="772" max="772" width="15.5546875" style="51" customWidth="1"/>
    <col min="773" max="1024" width="8.88671875" style="51"/>
    <col min="1025" max="1025" width="37.109375" style="51" customWidth="1"/>
    <col min="1026" max="1026" width="13.5546875" style="51" customWidth="1"/>
    <col min="1027" max="1027" width="16.109375" style="51" customWidth="1"/>
    <col min="1028" max="1028" width="15.5546875" style="51" customWidth="1"/>
    <col min="1029" max="1280" width="8.88671875" style="51"/>
    <col min="1281" max="1281" width="37.109375" style="51" customWidth="1"/>
    <col min="1282" max="1282" width="13.5546875" style="51" customWidth="1"/>
    <col min="1283" max="1283" width="16.109375" style="51" customWidth="1"/>
    <col min="1284" max="1284" width="15.5546875" style="51" customWidth="1"/>
    <col min="1285" max="1536" width="8.88671875" style="51"/>
    <col min="1537" max="1537" width="37.109375" style="51" customWidth="1"/>
    <col min="1538" max="1538" width="13.5546875" style="51" customWidth="1"/>
    <col min="1539" max="1539" width="16.109375" style="51" customWidth="1"/>
    <col min="1540" max="1540" width="15.5546875" style="51" customWidth="1"/>
    <col min="1541" max="1792" width="8.88671875" style="51"/>
    <col min="1793" max="1793" width="37.109375" style="51" customWidth="1"/>
    <col min="1794" max="1794" width="13.5546875" style="51" customWidth="1"/>
    <col min="1795" max="1795" width="16.109375" style="51" customWidth="1"/>
    <col min="1796" max="1796" width="15.5546875" style="51" customWidth="1"/>
    <col min="1797" max="2048" width="8.88671875" style="51"/>
    <col min="2049" max="2049" width="37.109375" style="51" customWidth="1"/>
    <col min="2050" max="2050" width="13.5546875" style="51" customWidth="1"/>
    <col min="2051" max="2051" width="16.109375" style="51" customWidth="1"/>
    <col min="2052" max="2052" width="15.5546875" style="51" customWidth="1"/>
    <col min="2053" max="2304" width="8.88671875" style="51"/>
    <col min="2305" max="2305" width="37.109375" style="51" customWidth="1"/>
    <col min="2306" max="2306" width="13.5546875" style="51" customWidth="1"/>
    <col min="2307" max="2307" width="16.109375" style="51" customWidth="1"/>
    <col min="2308" max="2308" width="15.5546875" style="51" customWidth="1"/>
    <col min="2309" max="2560" width="8.88671875" style="51"/>
    <col min="2561" max="2561" width="37.109375" style="51" customWidth="1"/>
    <col min="2562" max="2562" width="13.5546875" style="51" customWidth="1"/>
    <col min="2563" max="2563" width="16.109375" style="51" customWidth="1"/>
    <col min="2564" max="2564" width="15.5546875" style="51" customWidth="1"/>
    <col min="2565" max="2816" width="8.88671875" style="51"/>
    <col min="2817" max="2817" width="37.109375" style="51" customWidth="1"/>
    <col min="2818" max="2818" width="13.5546875" style="51" customWidth="1"/>
    <col min="2819" max="2819" width="16.109375" style="51" customWidth="1"/>
    <col min="2820" max="2820" width="15.5546875" style="51" customWidth="1"/>
    <col min="2821" max="3072" width="8.88671875" style="51"/>
    <col min="3073" max="3073" width="37.109375" style="51" customWidth="1"/>
    <col min="3074" max="3074" width="13.5546875" style="51" customWidth="1"/>
    <col min="3075" max="3075" width="16.109375" style="51" customWidth="1"/>
    <col min="3076" max="3076" width="15.5546875" style="51" customWidth="1"/>
    <col min="3077" max="3328" width="8.88671875" style="51"/>
    <col min="3329" max="3329" width="37.109375" style="51" customWidth="1"/>
    <col min="3330" max="3330" width="13.5546875" style="51" customWidth="1"/>
    <col min="3331" max="3331" width="16.109375" style="51" customWidth="1"/>
    <col min="3332" max="3332" width="15.5546875" style="51" customWidth="1"/>
    <col min="3333" max="3584" width="8.88671875" style="51"/>
    <col min="3585" max="3585" width="37.109375" style="51" customWidth="1"/>
    <col min="3586" max="3586" width="13.5546875" style="51" customWidth="1"/>
    <col min="3587" max="3587" width="16.109375" style="51" customWidth="1"/>
    <col min="3588" max="3588" width="15.5546875" style="51" customWidth="1"/>
    <col min="3589" max="3840" width="8.88671875" style="51"/>
    <col min="3841" max="3841" width="37.109375" style="51" customWidth="1"/>
    <col min="3842" max="3842" width="13.5546875" style="51" customWidth="1"/>
    <col min="3843" max="3843" width="16.109375" style="51" customWidth="1"/>
    <col min="3844" max="3844" width="15.5546875" style="51" customWidth="1"/>
    <col min="3845" max="4096" width="8.88671875" style="51"/>
    <col min="4097" max="4097" width="37.109375" style="51" customWidth="1"/>
    <col min="4098" max="4098" width="13.5546875" style="51" customWidth="1"/>
    <col min="4099" max="4099" width="16.109375" style="51" customWidth="1"/>
    <col min="4100" max="4100" width="15.5546875" style="51" customWidth="1"/>
    <col min="4101" max="4352" width="8.88671875" style="51"/>
    <col min="4353" max="4353" width="37.109375" style="51" customWidth="1"/>
    <col min="4354" max="4354" width="13.5546875" style="51" customWidth="1"/>
    <col min="4355" max="4355" width="16.109375" style="51" customWidth="1"/>
    <col min="4356" max="4356" width="15.5546875" style="51" customWidth="1"/>
    <col min="4357" max="4608" width="8.88671875" style="51"/>
    <col min="4609" max="4609" width="37.109375" style="51" customWidth="1"/>
    <col min="4610" max="4610" width="13.5546875" style="51" customWidth="1"/>
    <col min="4611" max="4611" width="16.109375" style="51" customWidth="1"/>
    <col min="4612" max="4612" width="15.5546875" style="51" customWidth="1"/>
    <col min="4613" max="4864" width="8.88671875" style="51"/>
    <col min="4865" max="4865" width="37.109375" style="51" customWidth="1"/>
    <col min="4866" max="4866" width="13.5546875" style="51" customWidth="1"/>
    <col min="4867" max="4867" width="16.109375" style="51" customWidth="1"/>
    <col min="4868" max="4868" width="15.5546875" style="51" customWidth="1"/>
    <col min="4869" max="5120" width="8.88671875" style="51"/>
    <col min="5121" max="5121" width="37.109375" style="51" customWidth="1"/>
    <col min="5122" max="5122" width="13.5546875" style="51" customWidth="1"/>
    <col min="5123" max="5123" width="16.109375" style="51" customWidth="1"/>
    <col min="5124" max="5124" width="15.5546875" style="51" customWidth="1"/>
    <col min="5125" max="5376" width="8.88671875" style="51"/>
    <col min="5377" max="5377" width="37.109375" style="51" customWidth="1"/>
    <col min="5378" max="5378" width="13.5546875" style="51" customWidth="1"/>
    <col min="5379" max="5379" width="16.109375" style="51" customWidth="1"/>
    <col min="5380" max="5380" width="15.5546875" style="51" customWidth="1"/>
    <col min="5381" max="5632" width="8.88671875" style="51"/>
    <col min="5633" max="5633" width="37.109375" style="51" customWidth="1"/>
    <col min="5634" max="5634" width="13.5546875" style="51" customWidth="1"/>
    <col min="5635" max="5635" width="16.109375" style="51" customWidth="1"/>
    <col min="5636" max="5636" width="15.5546875" style="51" customWidth="1"/>
    <col min="5637" max="5888" width="8.88671875" style="51"/>
    <col min="5889" max="5889" width="37.109375" style="51" customWidth="1"/>
    <col min="5890" max="5890" width="13.5546875" style="51" customWidth="1"/>
    <col min="5891" max="5891" width="16.109375" style="51" customWidth="1"/>
    <col min="5892" max="5892" width="15.5546875" style="51" customWidth="1"/>
    <col min="5893" max="6144" width="8.88671875" style="51"/>
    <col min="6145" max="6145" width="37.109375" style="51" customWidth="1"/>
    <col min="6146" max="6146" width="13.5546875" style="51" customWidth="1"/>
    <col min="6147" max="6147" width="16.109375" style="51" customWidth="1"/>
    <col min="6148" max="6148" width="15.5546875" style="51" customWidth="1"/>
    <col min="6149" max="6400" width="8.88671875" style="51"/>
    <col min="6401" max="6401" width="37.109375" style="51" customWidth="1"/>
    <col min="6402" max="6402" width="13.5546875" style="51" customWidth="1"/>
    <col min="6403" max="6403" width="16.109375" style="51" customWidth="1"/>
    <col min="6404" max="6404" width="15.5546875" style="51" customWidth="1"/>
    <col min="6405" max="6656" width="8.88671875" style="51"/>
    <col min="6657" max="6657" width="37.109375" style="51" customWidth="1"/>
    <col min="6658" max="6658" width="13.5546875" style="51" customWidth="1"/>
    <col min="6659" max="6659" width="16.109375" style="51" customWidth="1"/>
    <col min="6660" max="6660" width="15.5546875" style="51" customWidth="1"/>
    <col min="6661" max="6912" width="8.88671875" style="51"/>
    <col min="6913" max="6913" width="37.109375" style="51" customWidth="1"/>
    <col min="6914" max="6914" width="13.5546875" style="51" customWidth="1"/>
    <col min="6915" max="6915" width="16.109375" style="51" customWidth="1"/>
    <col min="6916" max="6916" width="15.5546875" style="51" customWidth="1"/>
    <col min="6917" max="7168" width="8.88671875" style="51"/>
    <col min="7169" max="7169" width="37.109375" style="51" customWidth="1"/>
    <col min="7170" max="7170" width="13.5546875" style="51" customWidth="1"/>
    <col min="7171" max="7171" width="16.109375" style="51" customWidth="1"/>
    <col min="7172" max="7172" width="15.5546875" style="51" customWidth="1"/>
    <col min="7173" max="7424" width="8.88671875" style="51"/>
    <col min="7425" max="7425" width="37.109375" style="51" customWidth="1"/>
    <col min="7426" max="7426" width="13.5546875" style="51" customWidth="1"/>
    <col min="7427" max="7427" width="16.109375" style="51" customWidth="1"/>
    <col min="7428" max="7428" width="15.5546875" style="51" customWidth="1"/>
    <col min="7429" max="7680" width="8.88671875" style="51"/>
    <col min="7681" max="7681" width="37.109375" style="51" customWidth="1"/>
    <col min="7682" max="7682" width="13.5546875" style="51" customWidth="1"/>
    <col min="7683" max="7683" width="16.109375" style="51" customWidth="1"/>
    <col min="7684" max="7684" width="15.5546875" style="51" customWidth="1"/>
    <col min="7685" max="7936" width="8.88671875" style="51"/>
    <col min="7937" max="7937" width="37.109375" style="51" customWidth="1"/>
    <col min="7938" max="7938" width="13.5546875" style="51" customWidth="1"/>
    <col min="7939" max="7939" width="16.109375" style="51" customWidth="1"/>
    <col min="7940" max="7940" width="15.5546875" style="51" customWidth="1"/>
    <col min="7941" max="8192" width="8.88671875" style="51"/>
    <col min="8193" max="8193" width="37.109375" style="51" customWidth="1"/>
    <col min="8194" max="8194" width="13.5546875" style="51" customWidth="1"/>
    <col min="8195" max="8195" width="16.109375" style="51" customWidth="1"/>
    <col min="8196" max="8196" width="15.5546875" style="51" customWidth="1"/>
    <col min="8197" max="8448" width="8.88671875" style="51"/>
    <col min="8449" max="8449" width="37.109375" style="51" customWidth="1"/>
    <col min="8450" max="8450" width="13.5546875" style="51" customWidth="1"/>
    <col min="8451" max="8451" width="16.109375" style="51" customWidth="1"/>
    <col min="8452" max="8452" width="15.5546875" style="51" customWidth="1"/>
    <col min="8453" max="8704" width="8.88671875" style="51"/>
    <col min="8705" max="8705" width="37.109375" style="51" customWidth="1"/>
    <col min="8706" max="8706" width="13.5546875" style="51" customWidth="1"/>
    <col min="8707" max="8707" width="16.109375" style="51" customWidth="1"/>
    <col min="8708" max="8708" width="15.5546875" style="51" customWidth="1"/>
    <col min="8709" max="8960" width="8.88671875" style="51"/>
    <col min="8961" max="8961" width="37.109375" style="51" customWidth="1"/>
    <col min="8962" max="8962" width="13.5546875" style="51" customWidth="1"/>
    <col min="8963" max="8963" width="16.109375" style="51" customWidth="1"/>
    <col min="8964" max="8964" width="15.5546875" style="51" customWidth="1"/>
    <col min="8965" max="9216" width="8.88671875" style="51"/>
    <col min="9217" max="9217" width="37.109375" style="51" customWidth="1"/>
    <col min="9218" max="9218" width="13.5546875" style="51" customWidth="1"/>
    <col min="9219" max="9219" width="16.109375" style="51" customWidth="1"/>
    <col min="9220" max="9220" width="15.5546875" style="51" customWidth="1"/>
    <col min="9221" max="9472" width="8.88671875" style="51"/>
    <col min="9473" max="9473" width="37.109375" style="51" customWidth="1"/>
    <col min="9474" max="9474" width="13.5546875" style="51" customWidth="1"/>
    <col min="9475" max="9475" width="16.109375" style="51" customWidth="1"/>
    <col min="9476" max="9476" width="15.5546875" style="51" customWidth="1"/>
    <col min="9477" max="9728" width="8.88671875" style="51"/>
    <col min="9729" max="9729" width="37.109375" style="51" customWidth="1"/>
    <col min="9730" max="9730" width="13.5546875" style="51" customWidth="1"/>
    <col min="9731" max="9731" width="16.109375" style="51" customWidth="1"/>
    <col min="9732" max="9732" width="15.5546875" style="51" customWidth="1"/>
    <col min="9733" max="9984" width="8.88671875" style="51"/>
    <col min="9985" max="9985" width="37.109375" style="51" customWidth="1"/>
    <col min="9986" max="9986" width="13.5546875" style="51" customWidth="1"/>
    <col min="9987" max="9987" width="16.109375" style="51" customWidth="1"/>
    <col min="9988" max="9988" width="15.5546875" style="51" customWidth="1"/>
    <col min="9989" max="10240" width="8.88671875" style="51"/>
    <col min="10241" max="10241" width="37.109375" style="51" customWidth="1"/>
    <col min="10242" max="10242" width="13.5546875" style="51" customWidth="1"/>
    <col min="10243" max="10243" width="16.109375" style="51" customWidth="1"/>
    <col min="10244" max="10244" width="15.5546875" style="51" customWidth="1"/>
    <col min="10245" max="10496" width="8.88671875" style="51"/>
    <col min="10497" max="10497" width="37.109375" style="51" customWidth="1"/>
    <col min="10498" max="10498" width="13.5546875" style="51" customWidth="1"/>
    <col min="10499" max="10499" width="16.109375" style="51" customWidth="1"/>
    <col min="10500" max="10500" width="15.5546875" style="51" customWidth="1"/>
    <col min="10501" max="10752" width="8.88671875" style="51"/>
    <col min="10753" max="10753" width="37.109375" style="51" customWidth="1"/>
    <col min="10754" max="10754" width="13.5546875" style="51" customWidth="1"/>
    <col min="10755" max="10755" width="16.109375" style="51" customWidth="1"/>
    <col min="10756" max="10756" width="15.5546875" style="51" customWidth="1"/>
    <col min="10757" max="11008" width="8.88671875" style="51"/>
    <col min="11009" max="11009" width="37.109375" style="51" customWidth="1"/>
    <col min="11010" max="11010" width="13.5546875" style="51" customWidth="1"/>
    <col min="11011" max="11011" width="16.109375" style="51" customWidth="1"/>
    <col min="11012" max="11012" width="15.5546875" style="51" customWidth="1"/>
    <col min="11013" max="11264" width="8.88671875" style="51"/>
    <col min="11265" max="11265" width="37.109375" style="51" customWidth="1"/>
    <col min="11266" max="11266" width="13.5546875" style="51" customWidth="1"/>
    <col min="11267" max="11267" width="16.109375" style="51" customWidth="1"/>
    <col min="11268" max="11268" width="15.5546875" style="51" customWidth="1"/>
    <col min="11269" max="11520" width="8.88671875" style="51"/>
    <col min="11521" max="11521" width="37.109375" style="51" customWidth="1"/>
    <col min="11522" max="11522" width="13.5546875" style="51" customWidth="1"/>
    <col min="11523" max="11523" width="16.109375" style="51" customWidth="1"/>
    <col min="11524" max="11524" width="15.5546875" style="51" customWidth="1"/>
    <col min="11525" max="11776" width="8.88671875" style="51"/>
    <col min="11777" max="11777" width="37.109375" style="51" customWidth="1"/>
    <col min="11778" max="11778" width="13.5546875" style="51" customWidth="1"/>
    <col min="11779" max="11779" width="16.109375" style="51" customWidth="1"/>
    <col min="11780" max="11780" width="15.5546875" style="51" customWidth="1"/>
    <col min="11781" max="12032" width="8.88671875" style="51"/>
    <col min="12033" max="12033" width="37.109375" style="51" customWidth="1"/>
    <col min="12034" max="12034" width="13.5546875" style="51" customWidth="1"/>
    <col min="12035" max="12035" width="16.109375" style="51" customWidth="1"/>
    <col min="12036" max="12036" width="15.5546875" style="51" customWidth="1"/>
    <col min="12037" max="12288" width="8.88671875" style="51"/>
    <col min="12289" max="12289" width="37.109375" style="51" customWidth="1"/>
    <col min="12290" max="12290" width="13.5546875" style="51" customWidth="1"/>
    <col min="12291" max="12291" width="16.109375" style="51" customWidth="1"/>
    <col min="12292" max="12292" width="15.5546875" style="51" customWidth="1"/>
    <col min="12293" max="12544" width="8.88671875" style="51"/>
    <col min="12545" max="12545" width="37.109375" style="51" customWidth="1"/>
    <col min="12546" max="12546" width="13.5546875" style="51" customWidth="1"/>
    <col min="12547" max="12547" width="16.109375" style="51" customWidth="1"/>
    <col min="12548" max="12548" width="15.5546875" style="51" customWidth="1"/>
    <col min="12549" max="12800" width="8.88671875" style="51"/>
    <col min="12801" max="12801" width="37.109375" style="51" customWidth="1"/>
    <col min="12802" max="12802" width="13.5546875" style="51" customWidth="1"/>
    <col min="12803" max="12803" width="16.109375" style="51" customWidth="1"/>
    <col min="12804" max="12804" width="15.5546875" style="51" customWidth="1"/>
    <col min="12805" max="13056" width="8.88671875" style="51"/>
    <col min="13057" max="13057" width="37.109375" style="51" customWidth="1"/>
    <col min="13058" max="13058" width="13.5546875" style="51" customWidth="1"/>
    <col min="13059" max="13059" width="16.109375" style="51" customWidth="1"/>
    <col min="13060" max="13060" width="15.5546875" style="51" customWidth="1"/>
    <col min="13061" max="13312" width="8.88671875" style="51"/>
    <col min="13313" max="13313" width="37.109375" style="51" customWidth="1"/>
    <col min="13314" max="13314" width="13.5546875" style="51" customWidth="1"/>
    <col min="13315" max="13315" width="16.109375" style="51" customWidth="1"/>
    <col min="13316" max="13316" width="15.5546875" style="51" customWidth="1"/>
    <col min="13317" max="13568" width="8.88671875" style="51"/>
    <col min="13569" max="13569" width="37.109375" style="51" customWidth="1"/>
    <col min="13570" max="13570" width="13.5546875" style="51" customWidth="1"/>
    <col min="13571" max="13571" width="16.109375" style="51" customWidth="1"/>
    <col min="13572" max="13572" width="15.5546875" style="51" customWidth="1"/>
    <col min="13573" max="13824" width="8.88671875" style="51"/>
    <col min="13825" max="13825" width="37.109375" style="51" customWidth="1"/>
    <col min="13826" max="13826" width="13.5546875" style="51" customWidth="1"/>
    <col min="13827" max="13827" width="16.109375" style="51" customWidth="1"/>
    <col min="13828" max="13828" width="15.5546875" style="51" customWidth="1"/>
    <col min="13829" max="14080" width="8.88671875" style="51"/>
    <col min="14081" max="14081" width="37.109375" style="51" customWidth="1"/>
    <col min="14082" max="14082" width="13.5546875" style="51" customWidth="1"/>
    <col min="14083" max="14083" width="16.109375" style="51" customWidth="1"/>
    <col min="14084" max="14084" width="15.5546875" style="51" customWidth="1"/>
    <col min="14085" max="14336" width="8.88671875" style="51"/>
    <col min="14337" max="14337" width="37.109375" style="51" customWidth="1"/>
    <col min="14338" max="14338" width="13.5546875" style="51" customWidth="1"/>
    <col min="14339" max="14339" width="16.109375" style="51" customWidth="1"/>
    <col min="14340" max="14340" width="15.5546875" style="51" customWidth="1"/>
    <col min="14341" max="14592" width="8.88671875" style="51"/>
    <col min="14593" max="14593" width="37.109375" style="51" customWidth="1"/>
    <col min="14594" max="14594" width="13.5546875" style="51" customWidth="1"/>
    <col min="14595" max="14595" width="16.109375" style="51" customWidth="1"/>
    <col min="14596" max="14596" width="15.5546875" style="51" customWidth="1"/>
    <col min="14597" max="14848" width="8.88671875" style="51"/>
    <col min="14849" max="14849" width="37.109375" style="51" customWidth="1"/>
    <col min="14850" max="14850" width="13.5546875" style="51" customWidth="1"/>
    <col min="14851" max="14851" width="16.109375" style="51" customWidth="1"/>
    <col min="14852" max="14852" width="15.5546875" style="51" customWidth="1"/>
    <col min="14853" max="15104" width="8.88671875" style="51"/>
    <col min="15105" max="15105" width="37.109375" style="51" customWidth="1"/>
    <col min="15106" max="15106" width="13.5546875" style="51" customWidth="1"/>
    <col min="15107" max="15107" width="16.109375" style="51" customWidth="1"/>
    <col min="15108" max="15108" width="15.5546875" style="51" customWidth="1"/>
    <col min="15109" max="15360" width="8.88671875" style="51"/>
    <col min="15361" max="15361" width="37.109375" style="51" customWidth="1"/>
    <col min="15362" max="15362" width="13.5546875" style="51" customWidth="1"/>
    <col min="15363" max="15363" width="16.109375" style="51" customWidth="1"/>
    <col min="15364" max="15364" width="15.5546875" style="51" customWidth="1"/>
    <col min="15365" max="15616" width="8.88671875" style="51"/>
    <col min="15617" max="15617" width="37.109375" style="51" customWidth="1"/>
    <col min="15618" max="15618" width="13.5546875" style="51" customWidth="1"/>
    <col min="15619" max="15619" width="16.109375" style="51" customWidth="1"/>
    <col min="15620" max="15620" width="15.5546875" style="51" customWidth="1"/>
    <col min="15621" max="15872" width="8.88671875" style="51"/>
    <col min="15873" max="15873" width="37.109375" style="51" customWidth="1"/>
    <col min="15874" max="15874" width="13.5546875" style="51" customWidth="1"/>
    <col min="15875" max="15875" width="16.109375" style="51" customWidth="1"/>
    <col min="15876" max="15876" width="15.5546875" style="51" customWidth="1"/>
    <col min="15877" max="16128" width="8.88671875" style="51"/>
    <col min="16129" max="16129" width="37.109375" style="51" customWidth="1"/>
    <col min="16130" max="16130" width="13.5546875" style="51" customWidth="1"/>
    <col min="16131" max="16131" width="16.109375" style="51" customWidth="1"/>
    <col min="16132" max="16132" width="15.5546875" style="51" customWidth="1"/>
    <col min="16133" max="16384" width="8.88671875" style="51"/>
  </cols>
  <sheetData>
    <row r="1" spans="1:4" s="35" customFormat="1" ht="20.399999999999999" x14ac:dyDescent="0.35">
      <c r="A1" s="369" t="s">
        <v>83</v>
      </c>
      <c r="B1" s="369"/>
      <c r="C1" s="369"/>
      <c r="D1" s="369"/>
    </row>
    <row r="2" spans="1:4" s="35" customFormat="1" ht="20.399999999999999" x14ac:dyDescent="0.35">
      <c r="A2" s="369" t="s">
        <v>528</v>
      </c>
      <c r="B2" s="369"/>
      <c r="C2" s="369"/>
      <c r="D2" s="369"/>
    </row>
    <row r="3" spans="1:4" s="35" customFormat="1" ht="21" x14ac:dyDescent="0.4">
      <c r="A3" s="339" t="s">
        <v>46</v>
      </c>
      <c r="B3" s="339"/>
      <c r="C3" s="339"/>
      <c r="D3" s="339"/>
    </row>
    <row r="4" spans="1:4" s="38" customFormat="1" ht="12" customHeight="1" x14ac:dyDescent="0.2">
      <c r="A4" s="36"/>
      <c r="B4" s="36"/>
      <c r="C4" s="36"/>
      <c r="D4" s="36"/>
    </row>
    <row r="5" spans="1:4" s="38" customFormat="1" ht="20.25" customHeight="1" x14ac:dyDescent="0.2">
      <c r="A5" s="355"/>
      <c r="B5" s="370" t="s">
        <v>84</v>
      </c>
      <c r="C5" s="371" t="s">
        <v>85</v>
      </c>
      <c r="D5" s="372" t="s">
        <v>86</v>
      </c>
    </row>
    <row r="6" spans="1:4" s="38" customFormat="1" ht="43.5" customHeight="1" x14ac:dyDescent="0.2">
      <c r="A6" s="355"/>
      <c r="B6" s="370"/>
      <c r="C6" s="371"/>
      <c r="D6" s="372"/>
    </row>
    <row r="7" spans="1:4" s="95" customFormat="1" ht="34.5" customHeight="1" x14ac:dyDescent="0.3">
      <c r="A7" s="92" t="s">
        <v>49</v>
      </c>
      <c r="B7" s="93">
        <f>'4'!F5</f>
        <v>3356</v>
      </c>
      <c r="C7" s="93">
        <f>'9'!F5</f>
        <v>11004</v>
      </c>
      <c r="D7" s="94">
        <f>C7/B7</f>
        <v>3.2789034564958284</v>
      </c>
    </row>
    <row r="8" spans="1:4" s="41" customFormat="1" ht="24.75" customHeight="1" x14ac:dyDescent="0.3">
      <c r="A8" s="96" t="s">
        <v>78</v>
      </c>
      <c r="B8" s="97" t="s">
        <v>87</v>
      </c>
      <c r="C8" s="98">
        <f>SUM(C10:C28)</f>
        <v>9349</v>
      </c>
      <c r="D8" s="99" t="s">
        <v>87</v>
      </c>
    </row>
    <row r="9" spans="1:4" s="102" customFormat="1" ht="22.95" customHeight="1" x14ac:dyDescent="0.3">
      <c r="A9" s="82" t="s">
        <v>79</v>
      </c>
      <c r="B9" s="100"/>
      <c r="C9" s="100"/>
      <c r="D9" s="101"/>
    </row>
    <row r="10" spans="1:4" ht="34.5" customHeight="1" x14ac:dyDescent="0.25">
      <c r="A10" s="46" t="s">
        <v>15</v>
      </c>
      <c r="B10" s="47">
        <f>'4'!F7</f>
        <v>150</v>
      </c>
      <c r="C10" s="47">
        <f>'9'!F8</f>
        <v>872</v>
      </c>
      <c r="D10" s="79">
        <f>C10/B10</f>
        <v>5.8133333333333335</v>
      </c>
    </row>
    <row r="11" spans="1:4" ht="35.25" customHeight="1" x14ac:dyDescent="0.25">
      <c r="A11" s="46" t="s">
        <v>16</v>
      </c>
      <c r="B11" s="47">
        <f>'4'!F8</f>
        <v>0</v>
      </c>
      <c r="C11" s="47">
        <f>'9'!F9</f>
        <v>4</v>
      </c>
      <c r="D11" s="79">
        <v>6</v>
      </c>
    </row>
    <row r="12" spans="1:4" s="54" customFormat="1" ht="20.25" customHeight="1" x14ac:dyDescent="0.3">
      <c r="A12" s="46" t="s">
        <v>17</v>
      </c>
      <c r="B12" s="47">
        <f>'4'!F9</f>
        <v>402</v>
      </c>
      <c r="C12" s="47">
        <f>'9'!F10</f>
        <v>578</v>
      </c>
      <c r="D12" s="79">
        <v>6</v>
      </c>
    </row>
    <row r="13" spans="1:4" ht="36" customHeight="1" x14ac:dyDescent="0.25">
      <c r="A13" s="46" t="s">
        <v>18</v>
      </c>
      <c r="B13" s="47">
        <f>'4'!F10</f>
        <v>102</v>
      </c>
      <c r="C13" s="47">
        <f>'9'!F11</f>
        <v>275</v>
      </c>
      <c r="D13" s="79">
        <v>3</v>
      </c>
    </row>
    <row r="14" spans="1:4" ht="39.75" customHeight="1" x14ac:dyDescent="0.25">
      <c r="A14" s="46" t="s">
        <v>19</v>
      </c>
      <c r="B14" s="47">
        <f>'4'!F11</f>
        <v>106</v>
      </c>
      <c r="C14" s="47">
        <f>'9'!F12</f>
        <v>122</v>
      </c>
      <c r="D14" s="79">
        <v>2</v>
      </c>
    </row>
    <row r="15" spans="1:4" ht="19.5" customHeight="1" x14ac:dyDescent="0.25">
      <c r="A15" s="46" t="s">
        <v>20</v>
      </c>
      <c r="B15" s="47">
        <f>'4'!F12</f>
        <v>150</v>
      </c>
      <c r="C15" s="47">
        <f>'9'!F13</f>
        <v>153</v>
      </c>
      <c r="D15" s="79">
        <v>8</v>
      </c>
    </row>
    <row r="16" spans="1:4" ht="37.200000000000003" customHeight="1" x14ac:dyDescent="0.25">
      <c r="A16" s="46" t="s">
        <v>21</v>
      </c>
      <c r="B16" s="47">
        <f>'4'!F13</f>
        <v>312</v>
      </c>
      <c r="C16" s="47">
        <f>'9'!F14</f>
        <v>1249</v>
      </c>
      <c r="D16" s="79">
        <v>11</v>
      </c>
    </row>
    <row r="17" spans="1:4" ht="33.6" customHeight="1" x14ac:dyDescent="0.25">
      <c r="A17" s="46" t="s">
        <v>22</v>
      </c>
      <c r="B17" s="47">
        <f>'4'!F14</f>
        <v>542</v>
      </c>
      <c r="C17" s="47">
        <f>'9'!F15</f>
        <v>895</v>
      </c>
      <c r="D17" s="79">
        <v>4</v>
      </c>
    </row>
    <row r="18" spans="1:4" ht="36.6" customHeight="1" x14ac:dyDescent="0.25">
      <c r="A18" s="46" t="s">
        <v>23</v>
      </c>
      <c r="B18" s="47">
        <f>'4'!F15</f>
        <v>83</v>
      </c>
      <c r="C18" s="47">
        <f>'9'!F16</f>
        <v>133</v>
      </c>
      <c r="D18" s="79">
        <v>13</v>
      </c>
    </row>
    <row r="19" spans="1:4" ht="24" customHeight="1" x14ac:dyDescent="0.25">
      <c r="A19" s="46" t="s">
        <v>24</v>
      </c>
      <c r="B19" s="47">
        <f>'4'!F16</f>
        <v>22</v>
      </c>
      <c r="C19" s="47">
        <f>'9'!F17</f>
        <v>122</v>
      </c>
      <c r="D19" s="79">
        <v>21</v>
      </c>
    </row>
    <row r="20" spans="1:4" ht="24.75" customHeight="1" x14ac:dyDescent="0.25">
      <c r="A20" s="46" t="s">
        <v>25</v>
      </c>
      <c r="B20" s="47">
        <f>'4'!F17</f>
        <v>26</v>
      </c>
      <c r="C20" s="47">
        <f>'9'!F18</f>
        <v>351</v>
      </c>
      <c r="D20" s="79">
        <v>35</v>
      </c>
    </row>
    <row r="21" spans="1:4" ht="26.25" customHeight="1" x14ac:dyDescent="0.25">
      <c r="A21" s="46" t="s">
        <v>26</v>
      </c>
      <c r="B21" s="47">
        <f>'4'!F18</f>
        <v>34</v>
      </c>
      <c r="C21" s="47">
        <f>'9'!F19</f>
        <v>74</v>
      </c>
      <c r="D21" s="79">
        <v>6</v>
      </c>
    </row>
    <row r="22" spans="1:4" ht="31.2" customHeight="1" x14ac:dyDescent="0.25">
      <c r="A22" s="46" t="s">
        <v>27</v>
      </c>
      <c r="B22" s="47">
        <f>'4'!F19</f>
        <v>51</v>
      </c>
      <c r="C22" s="47">
        <f>'9'!F20</f>
        <v>202</v>
      </c>
      <c r="D22" s="79">
        <v>9</v>
      </c>
    </row>
    <row r="23" spans="1:4" ht="35.25" customHeight="1" x14ac:dyDescent="0.25">
      <c r="A23" s="46" t="s">
        <v>28</v>
      </c>
      <c r="B23" s="47">
        <f>'4'!F20</f>
        <v>136</v>
      </c>
      <c r="C23" s="47">
        <f>'9'!F21</f>
        <v>216</v>
      </c>
      <c r="D23" s="79">
        <v>5</v>
      </c>
    </row>
    <row r="24" spans="1:4" ht="38.25" customHeight="1" x14ac:dyDescent="0.25">
      <c r="A24" s="46" t="s">
        <v>29</v>
      </c>
      <c r="B24" s="47">
        <f>'4'!F21</f>
        <v>284</v>
      </c>
      <c r="C24" s="47">
        <f>'9'!F22</f>
        <v>2893</v>
      </c>
      <c r="D24" s="79">
        <v>10</v>
      </c>
    </row>
    <row r="25" spans="1:4" ht="29.4" customHeight="1" x14ac:dyDescent="0.25">
      <c r="A25" s="46" t="s">
        <v>30</v>
      </c>
      <c r="B25" s="47">
        <f>'4'!F22</f>
        <v>515</v>
      </c>
      <c r="C25" s="47">
        <f>'9'!F23</f>
        <v>451</v>
      </c>
      <c r="D25" s="79">
        <v>2</v>
      </c>
    </row>
    <row r="26" spans="1:4" ht="30.75" customHeight="1" x14ac:dyDescent="0.25">
      <c r="A26" s="46" t="s">
        <v>31</v>
      </c>
      <c r="B26" s="47">
        <f>'4'!F23</f>
        <v>353</v>
      </c>
      <c r="C26" s="47">
        <f>'9'!F24</f>
        <v>592</v>
      </c>
      <c r="D26" s="79">
        <v>5</v>
      </c>
    </row>
    <row r="27" spans="1:4" ht="30.75" customHeight="1" x14ac:dyDescent="0.25">
      <c r="A27" s="46" t="s">
        <v>32</v>
      </c>
      <c r="B27" s="47">
        <f>'4'!F24</f>
        <v>56</v>
      </c>
      <c r="C27" s="47">
        <f>'9'!F25</f>
        <v>80</v>
      </c>
      <c r="D27" s="79">
        <v>5</v>
      </c>
    </row>
    <row r="28" spans="1:4" ht="27.6" customHeight="1" x14ac:dyDescent="0.25">
      <c r="A28" s="46" t="s">
        <v>33</v>
      </c>
      <c r="B28" s="47">
        <f>'4'!F25</f>
        <v>32</v>
      </c>
      <c r="C28" s="47">
        <f>'9'!F26</f>
        <v>87</v>
      </c>
      <c r="D28" s="79">
        <v>10</v>
      </c>
    </row>
    <row r="29" spans="1:4" ht="21.75" customHeight="1" x14ac:dyDescent="0.25">
      <c r="A29" s="368"/>
      <c r="B29" s="368"/>
      <c r="C29" s="55"/>
      <c r="D29" s="55"/>
    </row>
    <row r="30" spans="1:4" x14ac:dyDescent="0.25">
      <c r="A30" s="55"/>
      <c r="B30" s="55"/>
      <c r="C30" s="55"/>
      <c r="D30" s="55"/>
    </row>
    <row r="31" spans="1:4" x14ac:dyDescent="0.25">
      <c r="A31" s="55"/>
      <c r="B31" s="55"/>
      <c r="C31" s="55"/>
      <c r="D31" s="55"/>
    </row>
  </sheetData>
  <mergeCells count="8">
    <mergeCell ref="A29:B29"/>
    <mergeCell ref="A1:D1"/>
    <mergeCell ref="A2:D2"/>
    <mergeCell ref="A3:D3"/>
    <mergeCell ref="A5:A6"/>
    <mergeCell ref="B5:B6"/>
    <mergeCell ref="C5:C6"/>
    <mergeCell ref="D5:D6"/>
  </mergeCells>
  <pageMargins left="1.22" right="0" top="0.51181102362204722" bottom="0.39370078740157483" header="0" footer="0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51.6640625" style="51" customWidth="1"/>
    <col min="2" max="2" width="13.5546875" style="51" customWidth="1"/>
    <col min="3" max="3" width="16.109375" style="51" customWidth="1"/>
    <col min="4" max="4" width="15.5546875" style="51" customWidth="1"/>
    <col min="5" max="256" width="8.88671875" style="51"/>
    <col min="257" max="257" width="51.6640625" style="51" customWidth="1"/>
    <col min="258" max="258" width="13.5546875" style="51" customWidth="1"/>
    <col min="259" max="259" width="16.109375" style="51" customWidth="1"/>
    <col min="260" max="260" width="15.5546875" style="51" customWidth="1"/>
    <col min="261" max="512" width="8.88671875" style="51"/>
    <col min="513" max="513" width="51.6640625" style="51" customWidth="1"/>
    <col min="514" max="514" width="13.5546875" style="51" customWidth="1"/>
    <col min="515" max="515" width="16.109375" style="51" customWidth="1"/>
    <col min="516" max="516" width="15.5546875" style="51" customWidth="1"/>
    <col min="517" max="768" width="8.88671875" style="51"/>
    <col min="769" max="769" width="51.6640625" style="51" customWidth="1"/>
    <col min="770" max="770" width="13.5546875" style="51" customWidth="1"/>
    <col min="771" max="771" width="16.109375" style="51" customWidth="1"/>
    <col min="772" max="772" width="15.5546875" style="51" customWidth="1"/>
    <col min="773" max="1024" width="8.88671875" style="51"/>
    <col min="1025" max="1025" width="51.6640625" style="51" customWidth="1"/>
    <col min="1026" max="1026" width="13.5546875" style="51" customWidth="1"/>
    <col min="1027" max="1027" width="16.109375" style="51" customWidth="1"/>
    <col min="1028" max="1028" width="15.5546875" style="51" customWidth="1"/>
    <col min="1029" max="1280" width="8.88671875" style="51"/>
    <col min="1281" max="1281" width="51.6640625" style="51" customWidth="1"/>
    <col min="1282" max="1282" width="13.5546875" style="51" customWidth="1"/>
    <col min="1283" max="1283" width="16.109375" style="51" customWidth="1"/>
    <col min="1284" max="1284" width="15.5546875" style="51" customWidth="1"/>
    <col min="1285" max="1536" width="8.88671875" style="51"/>
    <col min="1537" max="1537" width="51.6640625" style="51" customWidth="1"/>
    <col min="1538" max="1538" width="13.5546875" style="51" customWidth="1"/>
    <col min="1539" max="1539" width="16.109375" style="51" customWidth="1"/>
    <col min="1540" max="1540" width="15.5546875" style="51" customWidth="1"/>
    <col min="1541" max="1792" width="8.88671875" style="51"/>
    <col min="1793" max="1793" width="51.6640625" style="51" customWidth="1"/>
    <col min="1794" max="1794" width="13.5546875" style="51" customWidth="1"/>
    <col min="1795" max="1795" width="16.109375" style="51" customWidth="1"/>
    <col min="1796" max="1796" width="15.5546875" style="51" customWidth="1"/>
    <col min="1797" max="2048" width="8.88671875" style="51"/>
    <col min="2049" max="2049" width="51.6640625" style="51" customWidth="1"/>
    <col min="2050" max="2050" width="13.5546875" style="51" customWidth="1"/>
    <col min="2051" max="2051" width="16.109375" style="51" customWidth="1"/>
    <col min="2052" max="2052" width="15.5546875" style="51" customWidth="1"/>
    <col min="2053" max="2304" width="8.88671875" style="51"/>
    <col min="2305" max="2305" width="51.6640625" style="51" customWidth="1"/>
    <col min="2306" max="2306" width="13.5546875" style="51" customWidth="1"/>
    <col min="2307" max="2307" width="16.109375" style="51" customWidth="1"/>
    <col min="2308" max="2308" width="15.5546875" style="51" customWidth="1"/>
    <col min="2309" max="2560" width="8.88671875" style="51"/>
    <col min="2561" max="2561" width="51.6640625" style="51" customWidth="1"/>
    <col min="2562" max="2562" width="13.5546875" style="51" customWidth="1"/>
    <col min="2563" max="2563" width="16.109375" style="51" customWidth="1"/>
    <col min="2564" max="2564" width="15.5546875" style="51" customWidth="1"/>
    <col min="2565" max="2816" width="8.88671875" style="51"/>
    <col min="2817" max="2817" width="51.6640625" style="51" customWidth="1"/>
    <col min="2818" max="2818" width="13.5546875" style="51" customWidth="1"/>
    <col min="2819" max="2819" width="16.109375" style="51" customWidth="1"/>
    <col min="2820" max="2820" width="15.5546875" style="51" customWidth="1"/>
    <col min="2821" max="3072" width="8.88671875" style="51"/>
    <col min="3073" max="3073" width="51.6640625" style="51" customWidth="1"/>
    <col min="3074" max="3074" width="13.5546875" style="51" customWidth="1"/>
    <col min="3075" max="3075" width="16.109375" style="51" customWidth="1"/>
    <col min="3076" max="3076" width="15.5546875" style="51" customWidth="1"/>
    <col min="3077" max="3328" width="8.88671875" style="51"/>
    <col min="3329" max="3329" width="51.6640625" style="51" customWidth="1"/>
    <col min="3330" max="3330" width="13.5546875" style="51" customWidth="1"/>
    <col min="3331" max="3331" width="16.109375" style="51" customWidth="1"/>
    <col min="3332" max="3332" width="15.5546875" style="51" customWidth="1"/>
    <col min="3333" max="3584" width="8.88671875" style="51"/>
    <col min="3585" max="3585" width="51.6640625" style="51" customWidth="1"/>
    <col min="3586" max="3586" width="13.5546875" style="51" customWidth="1"/>
    <col min="3587" max="3587" width="16.109375" style="51" customWidth="1"/>
    <col min="3588" max="3588" width="15.5546875" style="51" customWidth="1"/>
    <col min="3589" max="3840" width="8.88671875" style="51"/>
    <col min="3841" max="3841" width="51.6640625" style="51" customWidth="1"/>
    <col min="3842" max="3842" width="13.5546875" style="51" customWidth="1"/>
    <col min="3843" max="3843" width="16.109375" style="51" customWidth="1"/>
    <col min="3844" max="3844" width="15.5546875" style="51" customWidth="1"/>
    <col min="3845" max="4096" width="8.88671875" style="51"/>
    <col min="4097" max="4097" width="51.6640625" style="51" customWidth="1"/>
    <col min="4098" max="4098" width="13.5546875" style="51" customWidth="1"/>
    <col min="4099" max="4099" width="16.109375" style="51" customWidth="1"/>
    <col min="4100" max="4100" width="15.5546875" style="51" customWidth="1"/>
    <col min="4101" max="4352" width="8.88671875" style="51"/>
    <col min="4353" max="4353" width="51.6640625" style="51" customWidth="1"/>
    <col min="4354" max="4354" width="13.5546875" style="51" customWidth="1"/>
    <col min="4355" max="4355" width="16.109375" style="51" customWidth="1"/>
    <col min="4356" max="4356" width="15.5546875" style="51" customWidth="1"/>
    <col min="4357" max="4608" width="8.88671875" style="51"/>
    <col min="4609" max="4609" width="51.6640625" style="51" customWidth="1"/>
    <col min="4610" max="4610" width="13.5546875" style="51" customWidth="1"/>
    <col min="4611" max="4611" width="16.109375" style="51" customWidth="1"/>
    <col min="4612" max="4612" width="15.5546875" style="51" customWidth="1"/>
    <col min="4613" max="4864" width="8.88671875" style="51"/>
    <col min="4865" max="4865" width="51.6640625" style="51" customWidth="1"/>
    <col min="4866" max="4866" width="13.5546875" style="51" customWidth="1"/>
    <col min="4867" max="4867" width="16.109375" style="51" customWidth="1"/>
    <col min="4868" max="4868" width="15.5546875" style="51" customWidth="1"/>
    <col min="4869" max="5120" width="8.88671875" style="51"/>
    <col min="5121" max="5121" width="51.6640625" style="51" customWidth="1"/>
    <col min="5122" max="5122" width="13.5546875" style="51" customWidth="1"/>
    <col min="5123" max="5123" width="16.109375" style="51" customWidth="1"/>
    <col min="5124" max="5124" width="15.5546875" style="51" customWidth="1"/>
    <col min="5125" max="5376" width="8.88671875" style="51"/>
    <col min="5377" max="5377" width="51.6640625" style="51" customWidth="1"/>
    <col min="5378" max="5378" width="13.5546875" style="51" customWidth="1"/>
    <col min="5379" max="5379" width="16.109375" style="51" customWidth="1"/>
    <col min="5380" max="5380" width="15.5546875" style="51" customWidth="1"/>
    <col min="5381" max="5632" width="8.88671875" style="51"/>
    <col min="5633" max="5633" width="51.6640625" style="51" customWidth="1"/>
    <col min="5634" max="5634" width="13.5546875" style="51" customWidth="1"/>
    <col min="5635" max="5635" width="16.109375" style="51" customWidth="1"/>
    <col min="5636" max="5636" width="15.5546875" style="51" customWidth="1"/>
    <col min="5637" max="5888" width="8.88671875" style="51"/>
    <col min="5889" max="5889" width="51.6640625" style="51" customWidth="1"/>
    <col min="5890" max="5890" width="13.5546875" style="51" customWidth="1"/>
    <col min="5891" max="5891" width="16.109375" style="51" customWidth="1"/>
    <col min="5892" max="5892" width="15.5546875" style="51" customWidth="1"/>
    <col min="5893" max="6144" width="8.88671875" style="51"/>
    <col min="6145" max="6145" width="51.6640625" style="51" customWidth="1"/>
    <col min="6146" max="6146" width="13.5546875" style="51" customWidth="1"/>
    <col min="6147" max="6147" width="16.109375" style="51" customWidth="1"/>
    <col min="6148" max="6148" width="15.5546875" style="51" customWidth="1"/>
    <col min="6149" max="6400" width="8.88671875" style="51"/>
    <col min="6401" max="6401" width="51.6640625" style="51" customWidth="1"/>
    <col min="6402" max="6402" width="13.5546875" style="51" customWidth="1"/>
    <col min="6403" max="6403" width="16.109375" style="51" customWidth="1"/>
    <col min="6404" max="6404" width="15.5546875" style="51" customWidth="1"/>
    <col min="6405" max="6656" width="8.88671875" style="51"/>
    <col min="6657" max="6657" width="51.6640625" style="51" customWidth="1"/>
    <col min="6658" max="6658" width="13.5546875" style="51" customWidth="1"/>
    <col min="6659" max="6659" width="16.109375" style="51" customWidth="1"/>
    <col min="6660" max="6660" width="15.5546875" style="51" customWidth="1"/>
    <col min="6661" max="6912" width="8.88671875" style="51"/>
    <col min="6913" max="6913" width="51.6640625" style="51" customWidth="1"/>
    <col min="6914" max="6914" width="13.5546875" style="51" customWidth="1"/>
    <col min="6915" max="6915" width="16.109375" style="51" customWidth="1"/>
    <col min="6916" max="6916" width="15.5546875" style="51" customWidth="1"/>
    <col min="6917" max="7168" width="8.88671875" style="51"/>
    <col min="7169" max="7169" width="51.6640625" style="51" customWidth="1"/>
    <col min="7170" max="7170" width="13.5546875" style="51" customWidth="1"/>
    <col min="7171" max="7171" width="16.109375" style="51" customWidth="1"/>
    <col min="7172" max="7172" width="15.5546875" style="51" customWidth="1"/>
    <col min="7173" max="7424" width="8.88671875" style="51"/>
    <col min="7425" max="7425" width="51.6640625" style="51" customWidth="1"/>
    <col min="7426" max="7426" width="13.5546875" style="51" customWidth="1"/>
    <col min="7427" max="7427" width="16.109375" style="51" customWidth="1"/>
    <col min="7428" max="7428" width="15.5546875" style="51" customWidth="1"/>
    <col min="7429" max="7680" width="8.88671875" style="51"/>
    <col min="7681" max="7681" width="51.6640625" style="51" customWidth="1"/>
    <col min="7682" max="7682" width="13.5546875" style="51" customWidth="1"/>
    <col min="7683" max="7683" width="16.109375" style="51" customWidth="1"/>
    <col min="7684" max="7684" width="15.5546875" style="51" customWidth="1"/>
    <col min="7685" max="7936" width="8.88671875" style="51"/>
    <col min="7937" max="7937" width="51.6640625" style="51" customWidth="1"/>
    <col min="7938" max="7938" width="13.5546875" style="51" customWidth="1"/>
    <col min="7939" max="7939" width="16.109375" style="51" customWidth="1"/>
    <col min="7940" max="7940" width="15.5546875" style="51" customWidth="1"/>
    <col min="7941" max="8192" width="8.88671875" style="51"/>
    <col min="8193" max="8193" width="51.6640625" style="51" customWidth="1"/>
    <col min="8194" max="8194" width="13.5546875" style="51" customWidth="1"/>
    <col min="8195" max="8195" width="16.109375" style="51" customWidth="1"/>
    <col min="8196" max="8196" width="15.5546875" style="51" customWidth="1"/>
    <col min="8197" max="8448" width="8.88671875" style="51"/>
    <col min="8449" max="8449" width="51.6640625" style="51" customWidth="1"/>
    <col min="8450" max="8450" width="13.5546875" style="51" customWidth="1"/>
    <col min="8451" max="8451" width="16.109375" style="51" customWidth="1"/>
    <col min="8452" max="8452" width="15.5546875" style="51" customWidth="1"/>
    <col min="8453" max="8704" width="8.88671875" style="51"/>
    <col min="8705" max="8705" width="51.6640625" style="51" customWidth="1"/>
    <col min="8706" max="8706" width="13.5546875" style="51" customWidth="1"/>
    <col min="8707" max="8707" width="16.109375" style="51" customWidth="1"/>
    <col min="8708" max="8708" width="15.5546875" style="51" customWidth="1"/>
    <col min="8709" max="8960" width="8.88671875" style="51"/>
    <col min="8961" max="8961" width="51.6640625" style="51" customWidth="1"/>
    <col min="8962" max="8962" width="13.5546875" style="51" customWidth="1"/>
    <col min="8963" max="8963" width="16.109375" style="51" customWidth="1"/>
    <col min="8964" max="8964" width="15.5546875" style="51" customWidth="1"/>
    <col min="8965" max="9216" width="8.88671875" style="51"/>
    <col min="9217" max="9217" width="51.6640625" style="51" customWidth="1"/>
    <col min="9218" max="9218" width="13.5546875" style="51" customWidth="1"/>
    <col min="9219" max="9219" width="16.109375" style="51" customWidth="1"/>
    <col min="9220" max="9220" width="15.5546875" style="51" customWidth="1"/>
    <col min="9221" max="9472" width="8.88671875" style="51"/>
    <col min="9473" max="9473" width="51.6640625" style="51" customWidth="1"/>
    <col min="9474" max="9474" width="13.5546875" style="51" customWidth="1"/>
    <col min="9475" max="9475" width="16.109375" style="51" customWidth="1"/>
    <col min="9476" max="9476" width="15.5546875" style="51" customWidth="1"/>
    <col min="9477" max="9728" width="8.88671875" style="51"/>
    <col min="9729" max="9729" width="51.6640625" style="51" customWidth="1"/>
    <col min="9730" max="9730" width="13.5546875" style="51" customWidth="1"/>
    <col min="9731" max="9731" width="16.109375" style="51" customWidth="1"/>
    <col min="9732" max="9732" width="15.5546875" style="51" customWidth="1"/>
    <col min="9733" max="9984" width="8.88671875" style="51"/>
    <col min="9985" max="9985" width="51.6640625" style="51" customWidth="1"/>
    <col min="9986" max="9986" width="13.5546875" style="51" customWidth="1"/>
    <col min="9987" max="9987" width="16.109375" style="51" customWidth="1"/>
    <col min="9988" max="9988" width="15.5546875" style="51" customWidth="1"/>
    <col min="9989" max="10240" width="8.88671875" style="51"/>
    <col min="10241" max="10241" width="51.6640625" style="51" customWidth="1"/>
    <col min="10242" max="10242" width="13.5546875" style="51" customWidth="1"/>
    <col min="10243" max="10243" width="16.109375" style="51" customWidth="1"/>
    <col min="10244" max="10244" width="15.5546875" style="51" customWidth="1"/>
    <col min="10245" max="10496" width="8.88671875" style="51"/>
    <col min="10497" max="10497" width="51.6640625" style="51" customWidth="1"/>
    <col min="10498" max="10498" width="13.5546875" style="51" customWidth="1"/>
    <col min="10499" max="10499" width="16.109375" style="51" customWidth="1"/>
    <col min="10500" max="10500" width="15.5546875" style="51" customWidth="1"/>
    <col min="10501" max="10752" width="8.88671875" style="51"/>
    <col min="10753" max="10753" width="51.6640625" style="51" customWidth="1"/>
    <col min="10754" max="10754" width="13.5546875" style="51" customWidth="1"/>
    <col min="10755" max="10755" width="16.109375" style="51" customWidth="1"/>
    <col min="10756" max="10756" width="15.5546875" style="51" customWidth="1"/>
    <col min="10757" max="11008" width="8.88671875" style="51"/>
    <col min="11009" max="11009" width="51.6640625" style="51" customWidth="1"/>
    <col min="11010" max="11010" width="13.5546875" style="51" customWidth="1"/>
    <col min="11011" max="11011" width="16.109375" style="51" customWidth="1"/>
    <col min="11012" max="11012" width="15.5546875" style="51" customWidth="1"/>
    <col min="11013" max="11264" width="8.88671875" style="51"/>
    <col min="11265" max="11265" width="51.6640625" style="51" customWidth="1"/>
    <col min="11266" max="11266" width="13.5546875" style="51" customWidth="1"/>
    <col min="11267" max="11267" width="16.109375" style="51" customWidth="1"/>
    <col min="11268" max="11268" width="15.5546875" style="51" customWidth="1"/>
    <col min="11269" max="11520" width="8.88671875" style="51"/>
    <col min="11521" max="11521" width="51.6640625" style="51" customWidth="1"/>
    <col min="11522" max="11522" width="13.5546875" style="51" customWidth="1"/>
    <col min="11523" max="11523" width="16.109375" style="51" customWidth="1"/>
    <col min="11524" max="11524" width="15.5546875" style="51" customWidth="1"/>
    <col min="11525" max="11776" width="8.88671875" style="51"/>
    <col min="11777" max="11777" width="51.6640625" style="51" customWidth="1"/>
    <col min="11778" max="11778" width="13.5546875" style="51" customWidth="1"/>
    <col min="11779" max="11779" width="16.109375" style="51" customWidth="1"/>
    <col min="11780" max="11780" width="15.5546875" style="51" customWidth="1"/>
    <col min="11781" max="12032" width="8.88671875" style="51"/>
    <col min="12033" max="12033" width="51.6640625" style="51" customWidth="1"/>
    <col min="12034" max="12034" width="13.5546875" style="51" customWidth="1"/>
    <col min="12035" max="12035" width="16.109375" style="51" customWidth="1"/>
    <col min="12036" max="12036" width="15.5546875" style="51" customWidth="1"/>
    <col min="12037" max="12288" width="8.88671875" style="51"/>
    <col min="12289" max="12289" width="51.6640625" style="51" customWidth="1"/>
    <col min="12290" max="12290" width="13.5546875" style="51" customWidth="1"/>
    <col min="12291" max="12291" width="16.109375" style="51" customWidth="1"/>
    <col min="12292" max="12292" width="15.5546875" style="51" customWidth="1"/>
    <col min="12293" max="12544" width="8.88671875" style="51"/>
    <col min="12545" max="12545" width="51.6640625" style="51" customWidth="1"/>
    <col min="12546" max="12546" width="13.5546875" style="51" customWidth="1"/>
    <col min="12547" max="12547" width="16.109375" style="51" customWidth="1"/>
    <col min="12548" max="12548" width="15.5546875" style="51" customWidth="1"/>
    <col min="12549" max="12800" width="8.88671875" style="51"/>
    <col min="12801" max="12801" width="51.6640625" style="51" customWidth="1"/>
    <col min="12802" max="12802" width="13.5546875" style="51" customWidth="1"/>
    <col min="12803" max="12803" width="16.109375" style="51" customWidth="1"/>
    <col min="12804" max="12804" width="15.5546875" style="51" customWidth="1"/>
    <col min="12805" max="13056" width="8.88671875" style="51"/>
    <col min="13057" max="13057" width="51.6640625" style="51" customWidth="1"/>
    <col min="13058" max="13058" width="13.5546875" style="51" customWidth="1"/>
    <col min="13059" max="13059" width="16.109375" style="51" customWidth="1"/>
    <col min="13060" max="13060" width="15.5546875" style="51" customWidth="1"/>
    <col min="13061" max="13312" width="8.88671875" style="51"/>
    <col min="13313" max="13313" width="51.6640625" style="51" customWidth="1"/>
    <col min="13314" max="13314" width="13.5546875" style="51" customWidth="1"/>
    <col min="13315" max="13315" width="16.109375" style="51" customWidth="1"/>
    <col min="13316" max="13316" width="15.5546875" style="51" customWidth="1"/>
    <col min="13317" max="13568" width="8.88671875" style="51"/>
    <col min="13569" max="13569" width="51.6640625" style="51" customWidth="1"/>
    <col min="13570" max="13570" width="13.5546875" style="51" customWidth="1"/>
    <col min="13571" max="13571" width="16.109375" style="51" customWidth="1"/>
    <col min="13572" max="13572" width="15.5546875" style="51" customWidth="1"/>
    <col min="13573" max="13824" width="8.88671875" style="51"/>
    <col min="13825" max="13825" width="51.6640625" style="51" customWidth="1"/>
    <col min="13826" max="13826" width="13.5546875" style="51" customWidth="1"/>
    <col min="13827" max="13827" width="16.109375" style="51" customWidth="1"/>
    <col min="13828" max="13828" width="15.5546875" style="51" customWidth="1"/>
    <col min="13829" max="14080" width="8.88671875" style="51"/>
    <col min="14081" max="14081" width="51.6640625" style="51" customWidth="1"/>
    <col min="14082" max="14082" width="13.5546875" style="51" customWidth="1"/>
    <col min="14083" max="14083" width="16.109375" style="51" customWidth="1"/>
    <col min="14084" max="14084" width="15.5546875" style="51" customWidth="1"/>
    <col min="14085" max="14336" width="8.88671875" style="51"/>
    <col min="14337" max="14337" width="51.6640625" style="51" customWidth="1"/>
    <col min="14338" max="14338" width="13.5546875" style="51" customWidth="1"/>
    <col min="14339" max="14339" width="16.109375" style="51" customWidth="1"/>
    <col min="14340" max="14340" width="15.5546875" style="51" customWidth="1"/>
    <col min="14341" max="14592" width="8.88671875" style="51"/>
    <col min="14593" max="14593" width="51.6640625" style="51" customWidth="1"/>
    <col min="14594" max="14594" width="13.5546875" style="51" customWidth="1"/>
    <col min="14595" max="14595" width="16.109375" style="51" customWidth="1"/>
    <col min="14596" max="14596" width="15.5546875" style="51" customWidth="1"/>
    <col min="14597" max="14848" width="8.88671875" style="51"/>
    <col min="14849" max="14849" width="51.6640625" style="51" customWidth="1"/>
    <col min="14850" max="14850" width="13.5546875" style="51" customWidth="1"/>
    <col min="14851" max="14851" width="16.109375" style="51" customWidth="1"/>
    <col min="14852" max="14852" width="15.5546875" style="51" customWidth="1"/>
    <col min="14853" max="15104" width="8.88671875" style="51"/>
    <col min="15105" max="15105" width="51.6640625" style="51" customWidth="1"/>
    <col min="15106" max="15106" width="13.5546875" style="51" customWidth="1"/>
    <col min="15107" max="15107" width="16.109375" style="51" customWidth="1"/>
    <col min="15108" max="15108" width="15.5546875" style="51" customWidth="1"/>
    <col min="15109" max="15360" width="8.88671875" style="51"/>
    <col min="15361" max="15361" width="51.6640625" style="51" customWidth="1"/>
    <col min="15362" max="15362" width="13.5546875" style="51" customWidth="1"/>
    <col min="15363" max="15363" width="16.109375" style="51" customWidth="1"/>
    <col min="15364" max="15364" width="15.5546875" style="51" customWidth="1"/>
    <col min="15365" max="15616" width="8.88671875" style="51"/>
    <col min="15617" max="15617" width="51.6640625" style="51" customWidth="1"/>
    <col min="15618" max="15618" width="13.5546875" style="51" customWidth="1"/>
    <col min="15619" max="15619" width="16.109375" style="51" customWidth="1"/>
    <col min="15620" max="15620" width="15.5546875" style="51" customWidth="1"/>
    <col min="15621" max="15872" width="8.88671875" style="51"/>
    <col min="15873" max="15873" width="51.6640625" style="51" customWidth="1"/>
    <col min="15874" max="15874" width="13.5546875" style="51" customWidth="1"/>
    <col min="15875" max="15875" width="16.109375" style="51" customWidth="1"/>
    <col min="15876" max="15876" width="15.5546875" style="51" customWidth="1"/>
    <col min="15877" max="16128" width="8.88671875" style="51"/>
    <col min="16129" max="16129" width="51.6640625" style="51" customWidth="1"/>
    <col min="16130" max="16130" width="13.5546875" style="51" customWidth="1"/>
    <col min="16131" max="16131" width="16.109375" style="51" customWidth="1"/>
    <col min="16132" max="16132" width="15.5546875" style="51" customWidth="1"/>
    <col min="16133" max="16384" width="8.88671875" style="51"/>
  </cols>
  <sheetData>
    <row r="1" spans="1:4" s="35" customFormat="1" ht="20.399999999999999" x14ac:dyDescent="0.35">
      <c r="A1" s="369" t="s">
        <v>83</v>
      </c>
      <c r="B1" s="369"/>
      <c r="C1" s="369"/>
      <c r="D1" s="369"/>
    </row>
    <row r="2" spans="1:4" s="35" customFormat="1" ht="20.399999999999999" x14ac:dyDescent="0.35">
      <c r="A2" s="369" t="s">
        <v>528</v>
      </c>
      <c r="B2" s="369"/>
      <c r="C2" s="369"/>
      <c r="D2" s="369"/>
    </row>
    <row r="3" spans="1:4" s="35" customFormat="1" ht="18" x14ac:dyDescent="0.35">
      <c r="A3" s="354" t="s">
        <v>50</v>
      </c>
      <c r="B3" s="354"/>
      <c r="C3" s="354"/>
      <c r="D3" s="354"/>
    </row>
    <row r="4" spans="1:4" s="38" customFormat="1" ht="12" customHeight="1" x14ac:dyDescent="0.2">
      <c r="A4" s="36"/>
      <c r="B4" s="36"/>
      <c r="C4" s="36"/>
      <c r="D4" s="36"/>
    </row>
    <row r="5" spans="1:4" s="38" customFormat="1" ht="20.25" customHeight="1" x14ac:dyDescent="0.2">
      <c r="A5" s="355"/>
      <c r="B5" s="370" t="s">
        <v>84</v>
      </c>
      <c r="C5" s="371" t="s">
        <v>85</v>
      </c>
      <c r="D5" s="372" t="s">
        <v>86</v>
      </c>
    </row>
    <row r="6" spans="1:4" s="38" customFormat="1" ht="43.5" customHeight="1" x14ac:dyDescent="0.2">
      <c r="A6" s="355"/>
      <c r="B6" s="370"/>
      <c r="C6" s="371"/>
      <c r="D6" s="372"/>
    </row>
    <row r="7" spans="1:4" s="95" customFormat="1" ht="34.5" customHeight="1" x14ac:dyDescent="0.3">
      <c r="A7" s="57" t="s">
        <v>17</v>
      </c>
      <c r="B7" s="78">
        <f>SUM(B8:B31)</f>
        <v>402</v>
      </c>
      <c r="C7" s="78">
        <f>SUM(C8:C31)</f>
        <v>578</v>
      </c>
      <c r="D7" s="94">
        <f>C7/B7</f>
        <v>1.4378109452736318</v>
      </c>
    </row>
    <row r="8" spans="1:4" ht="19.2" customHeight="1" x14ac:dyDescent="0.25">
      <c r="A8" s="46" t="s">
        <v>51</v>
      </c>
      <c r="B8" s="47">
        <f>'5'!F6</f>
        <v>150</v>
      </c>
      <c r="C8" s="47">
        <f>'11'!F6</f>
        <v>213</v>
      </c>
      <c r="D8" s="94">
        <f>C8/B8</f>
        <v>1.42</v>
      </c>
    </row>
    <row r="9" spans="1:4" ht="19.2" customHeight="1" x14ac:dyDescent="0.25">
      <c r="A9" s="46" t="s">
        <v>52</v>
      </c>
      <c r="B9" s="47">
        <f>'5'!F7</f>
        <v>17</v>
      </c>
      <c r="C9" s="47">
        <f>'11'!F7</f>
        <v>88</v>
      </c>
      <c r="D9" s="94">
        <f t="shared" ref="D9:D31" si="0">C9/B9</f>
        <v>5.1764705882352944</v>
      </c>
    </row>
    <row r="10" spans="1:4" s="54" customFormat="1" ht="19.2" customHeight="1" x14ac:dyDescent="0.3">
      <c r="A10" s="46" t="s">
        <v>53</v>
      </c>
      <c r="B10" s="47">
        <f>'5'!F8</f>
        <v>0</v>
      </c>
      <c r="C10" s="47">
        <f>'11'!F8</f>
        <v>0</v>
      </c>
      <c r="D10" s="94" t="e">
        <f t="shared" si="0"/>
        <v>#DIV/0!</v>
      </c>
    </row>
    <row r="11" spans="1:4" ht="19.2" customHeight="1" x14ac:dyDescent="0.25">
      <c r="A11" s="46" t="s">
        <v>54</v>
      </c>
      <c r="B11" s="47">
        <f>'5'!F9</f>
        <v>0</v>
      </c>
      <c r="C11" s="47">
        <f>'11'!F9</f>
        <v>2</v>
      </c>
      <c r="D11" s="94" t="e">
        <f t="shared" si="0"/>
        <v>#DIV/0!</v>
      </c>
    </row>
    <row r="12" spans="1:4" ht="19.2" customHeight="1" x14ac:dyDescent="0.25">
      <c r="A12" s="46" t="s">
        <v>55</v>
      </c>
      <c r="B12" s="47">
        <f>'5'!F10</f>
        <v>24</v>
      </c>
      <c r="C12" s="47">
        <f>'11'!F10</f>
        <v>33</v>
      </c>
      <c r="D12" s="94">
        <f t="shared" si="0"/>
        <v>1.375</v>
      </c>
    </row>
    <row r="13" spans="1:4" ht="31.2" x14ac:dyDescent="0.25">
      <c r="A13" s="46" t="s">
        <v>56</v>
      </c>
      <c r="B13" s="47">
        <f>'5'!F11</f>
        <v>3</v>
      </c>
      <c r="C13" s="47">
        <f>'11'!F11</f>
        <v>10</v>
      </c>
      <c r="D13" s="94">
        <f t="shared" si="0"/>
        <v>3.3333333333333335</v>
      </c>
    </row>
    <row r="14" spans="1:4" ht="46.2" customHeight="1" x14ac:dyDescent="0.25">
      <c r="A14" s="46" t="s">
        <v>57</v>
      </c>
      <c r="B14" s="47">
        <f>'5'!F12</f>
        <v>2</v>
      </c>
      <c r="C14" s="47">
        <f>'11'!F12</f>
        <v>10</v>
      </c>
      <c r="D14" s="94">
        <f t="shared" si="0"/>
        <v>5</v>
      </c>
    </row>
    <row r="15" spans="1:4" ht="17.399999999999999" x14ac:dyDescent="0.25">
      <c r="A15" s="46" t="s">
        <v>58</v>
      </c>
      <c r="B15" s="47">
        <f>'5'!F13</f>
        <v>26</v>
      </c>
      <c r="C15" s="47">
        <f>'11'!F13</f>
        <v>3</v>
      </c>
      <c r="D15" s="94">
        <f t="shared" si="0"/>
        <v>0.11538461538461539</v>
      </c>
    </row>
    <row r="16" spans="1:4" ht="31.2" x14ac:dyDescent="0.25">
      <c r="A16" s="46" t="s">
        <v>59</v>
      </c>
      <c r="B16" s="47">
        <f>'5'!F14</f>
        <v>6</v>
      </c>
      <c r="C16" s="47">
        <f>'11'!F14</f>
        <v>13</v>
      </c>
      <c r="D16" s="94">
        <f t="shared" si="0"/>
        <v>2.1666666666666665</v>
      </c>
    </row>
    <row r="17" spans="1:4" ht="31.2" x14ac:dyDescent="0.25">
      <c r="A17" s="46" t="s">
        <v>60</v>
      </c>
      <c r="B17" s="47">
        <f>'5'!F15</f>
        <v>0</v>
      </c>
      <c r="C17" s="47">
        <f>'11'!F15</f>
        <v>2</v>
      </c>
      <c r="D17" s="94" t="e">
        <f t="shared" si="0"/>
        <v>#DIV/0!</v>
      </c>
    </row>
    <row r="18" spans="1:4" ht="19.2" customHeight="1" x14ac:dyDescent="0.25">
      <c r="A18" s="46" t="s">
        <v>61</v>
      </c>
      <c r="B18" s="47">
        <f>'5'!F16</f>
        <v>8</v>
      </c>
      <c r="C18" s="47">
        <f>'11'!F16</f>
        <v>22</v>
      </c>
      <c r="D18" s="94">
        <f t="shared" si="0"/>
        <v>2.75</v>
      </c>
    </row>
    <row r="19" spans="1:4" ht="31.2" x14ac:dyDescent="0.25">
      <c r="A19" s="46" t="s">
        <v>62</v>
      </c>
      <c r="B19" s="47">
        <f>'5'!F17</f>
        <v>0</v>
      </c>
      <c r="C19" s="47">
        <f>'11'!F17</f>
        <v>6</v>
      </c>
      <c r="D19" s="94" t="e">
        <f t="shared" si="0"/>
        <v>#DIV/0!</v>
      </c>
    </row>
    <row r="20" spans="1:4" ht="19.2" customHeight="1" x14ac:dyDescent="0.25">
      <c r="A20" s="46" t="s">
        <v>63</v>
      </c>
      <c r="B20" s="47">
        <f>'5'!F18</f>
        <v>23</v>
      </c>
      <c r="C20" s="47">
        <f>'11'!F18</f>
        <v>14</v>
      </c>
      <c r="D20" s="94">
        <f t="shared" si="0"/>
        <v>0.60869565217391308</v>
      </c>
    </row>
    <row r="21" spans="1:4" ht="19.2" customHeight="1" x14ac:dyDescent="0.25">
      <c r="A21" s="46" t="s">
        <v>64</v>
      </c>
      <c r="B21" s="47">
        <f>'5'!F19</f>
        <v>22</v>
      </c>
      <c r="C21" s="47">
        <f>'11'!F19</f>
        <v>33</v>
      </c>
      <c r="D21" s="94">
        <f t="shared" si="0"/>
        <v>1.5</v>
      </c>
    </row>
    <row r="22" spans="1:4" ht="19.2" customHeight="1" x14ac:dyDescent="0.25">
      <c r="A22" s="46" t="s">
        <v>65</v>
      </c>
      <c r="B22" s="47">
        <f>'5'!F20</f>
        <v>2</v>
      </c>
      <c r="C22" s="47">
        <f>'11'!F20</f>
        <v>5</v>
      </c>
      <c r="D22" s="94">
        <f t="shared" si="0"/>
        <v>2.5</v>
      </c>
    </row>
    <row r="23" spans="1:4" ht="31.2" x14ac:dyDescent="0.25">
      <c r="A23" s="46" t="s">
        <v>66</v>
      </c>
      <c r="B23" s="47">
        <f>'5'!F21</f>
        <v>10</v>
      </c>
      <c r="C23" s="47">
        <f>'11'!F21</f>
        <v>23</v>
      </c>
      <c r="D23" s="94">
        <f t="shared" si="0"/>
        <v>2.2999999999999998</v>
      </c>
    </row>
    <row r="24" spans="1:4" ht="31.2" x14ac:dyDescent="0.25">
      <c r="A24" s="46" t="s">
        <v>67</v>
      </c>
      <c r="B24" s="47">
        <f>'5'!F22</f>
        <v>5</v>
      </c>
      <c r="C24" s="47">
        <f>'11'!F22</f>
        <v>10</v>
      </c>
      <c r="D24" s="94">
        <f t="shared" si="0"/>
        <v>2</v>
      </c>
    </row>
    <row r="25" spans="1:4" ht="19.2" customHeight="1" x14ac:dyDescent="0.25">
      <c r="A25" s="46" t="s">
        <v>68</v>
      </c>
      <c r="B25" s="47">
        <f>'5'!F23</f>
        <v>15</v>
      </c>
      <c r="C25" s="47">
        <f>'11'!F23</f>
        <v>12</v>
      </c>
      <c r="D25" s="94">
        <f t="shared" si="0"/>
        <v>0.8</v>
      </c>
    </row>
    <row r="26" spans="1:4" ht="19.2" customHeight="1" x14ac:dyDescent="0.25">
      <c r="A26" s="46" t="s">
        <v>69</v>
      </c>
      <c r="B26" s="47">
        <f>'5'!F24</f>
        <v>27</v>
      </c>
      <c r="C26" s="47">
        <f>'11'!F24</f>
        <v>11</v>
      </c>
      <c r="D26" s="94">
        <f t="shared" si="0"/>
        <v>0.40740740740740738</v>
      </c>
    </row>
    <row r="27" spans="1:4" ht="31.2" x14ac:dyDescent="0.25">
      <c r="A27" s="46" t="s">
        <v>70</v>
      </c>
      <c r="B27" s="47">
        <f>'5'!F25</f>
        <v>2</v>
      </c>
      <c r="C27" s="47">
        <f>'11'!F25</f>
        <v>5</v>
      </c>
      <c r="D27" s="94">
        <f t="shared" si="0"/>
        <v>2.5</v>
      </c>
    </row>
    <row r="28" spans="1:4" ht="23.4" customHeight="1" x14ac:dyDescent="0.25">
      <c r="A28" s="46" t="s">
        <v>71</v>
      </c>
      <c r="B28" s="47">
        <f>'5'!F26</f>
        <v>4</v>
      </c>
      <c r="C28" s="47">
        <f>'11'!F26</f>
        <v>6</v>
      </c>
      <c r="D28" s="94">
        <f t="shared" si="0"/>
        <v>1.5</v>
      </c>
    </row>
    <row r="29" spans="1:4" ht="23.4" customHeight="1" x14ac:dyDescent="0.25">
      <c r="A29" s="46" t="s">
        <v>72</v>
      </c>
      <c r="B29" s="47">
        <f>'5'!F27</f>
        <v>1</v>
      </c>
      <c r="C29" s="47">
        <f>'11'!F27</f>
        <v>11</v>
      </c>
      <c r="D29" s="94">
        <f t="shared" si="0"/>
        <v>11</v>
      </c>
    </row>
    <row r="30" spans="1:4" ht="23.4" customHeight="1" x14ac:dyDescent="0.25">
      <c r="A30" s="46" t="s">
        <v>73</v>
      </c>
      <c r="B30" s="47">
        <f>'5'!F28</f>
        <v>19</v>
      </c>
      <c r="C30" s="47">
        <f>'11'!F28</f>
        <v>21</v>
      </c>
      <c r="D30" s="94">
        <f t="shared" si="0"/>
        <v>1.1052631578947369</v>
      </c>
    </row>
    <row r="31" spans="1:4" ht="23.4" customHeight="1" x14ac:dyDescent="0.25">
      <c r="A31" s="46" t="s">
        <v>74</v>
      </c>
      <c r="B31" s="47">
        <f>'5'!F29</f>
        <v>36</v>
      </c>
      <c r="C31" s="47">
        <f>'11'!F29</f>
        <v>25</v>
      </c>
      <c r="D31" s="94">
        <f t="shared" si="0"/>
        <v>0.69444444444444442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4" right="0" top="0.51181102362204722" bottom="0.39370078740157483" header="0" footer="0"/>
  <pageSetup paperSize="9"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56.88671875" style="51" customWidth="1"/>
    <col min="2" max="2" width="24" style="51" customWidth="1"/>
    <col min="3" max="3" width="23.44140625" style="51" customWidth="1"/>
    <col min="4" max="4" width="21.5546875" style="51" customWidth="1"/>
    <col min="5" max="256" width="8.88671875" style="51"/>
    <col min="257" max="257" width="55.33203125" style="51" customWidth="1"/>
    <col min="258" max="258" width="24" style="51" customWidth="1"/>
    <col min="259" max="259" width="23.44140625" style="51" customWidth="1"/>
    <col min="260" max="260" width="21.5546875" style="51" customWidth="1"/>
    <col min="261" max="512" width="8.88671875" style="51"/>
    <col min="513" max="513" width="55.33203125" style="51" customWidth="1"/>
    <col min="514" max="514" width="24" style="51" customWidth="1"/>
    <col min="515" max="515" width="23.44140625" style="51" customWidth="1"/>
    <col min="516" max="516" width="21.5546875" style="51" customWidth="1"/>
    <col min="517" max="768" width="8.88671875" style="51"/>
    <col min="769" max="769" width="55.33203125" style="51" customWidth="1"/>
    <col min="770" max="770" width="24" style="51" customWidth="1"/>
    <col min="771" max="771" width="23.44140625" style="51" customWidth="1"/>
    <col min="772" max="772" width="21.5546875" style="51" customWidth="1"/>
    <col min="773" max="1024" width="8.88671875" style="51"/>
    <col min="1025" max="1025" width="55.33203125" style="51" customWidth="1"/>
    <col min="1026" max="1026" width="24" style="51" customWidth="1"/>
    <col min="1027" max="1027" width="23.44140625" style="51" customWidth="1"/>
    <col min="1028" max="1028" width="21.5546875" style="51" customWidth="1"/>
    <col min="1029" max="1280" width="8.88671875" style="51"/>
    <col min="1281" max="1281" width="55.33203125" style="51" customWidth="1"/>
    <col min="1282" max="1282" width="24" style="51" customWidth="1"/>
    <col min="1283" max="1283" width="23.44140625" style="51" customWidth="1"/>
    <col min="1284" max="1284" width="21.5546875" style="51" customWidth="1"/>
    <col min="1285" max="1536" width="8.88671875" style="51"/>
    <col min="1537" max="1537" width="55.33203125" style="51" customWidth="1"/>
    <col min="1538" max="1538" width="24" style="51" customWidth="1"/>
    <col min="1539" max="1539" width="23.44140625" style="51" customWidth="1"/>
    <col min="1540" max="1540" width="21.5546875" style="51" customWidth="1"/>
    <col min="1541" max="1792" width="8.88671875" style="51"/>
    <col min="1793" max="1793" width="55.33203125" style="51" customWidth="1"/>
    <col min="1794" max="1794" width="24" style="51" customWidth="1"/>
    <col min="1795" max="1795" width="23.44140625" style="51" customWidth="1"/>
    <col min="1796" max="1796" width="21.5546875" style="51" customWidth="1"/>
    <col min="1797" max="2048" width="8.88671875" style="51"/>
    <col min="2049" max="2049" width="55.33203125" style="51" customWidth="1"/>
    <col min="2050" max="2050" width="24" style="51" customWidth="1"/>
    <col min="2051" max="2051" width="23.44140625" style="51" customWidth="1"/>
    <col min="2052" max="2052" width="21.5546875" style="51" customWidth="1"/>
    <col min="2053" max="2304" width="8.88671875" style="51"/>
    <col min="2305" max="2305" width="55.33203125" style="51" customWidth="1"/>
    <col min="2306" max="2306" width="24" style="51" customWidth="1"/>
    <col min="2307" max="2307" width="23.44140625" style="51" customWidth="1"/>
    <col min="2308" max="2308" width="21.5546875" style="51" customWidth="1"/>
    <col min="2309" max="2560" width="8.88671875" style="51"/>
    <col min="2561" max="2561" width="55.33203125" style="51" customWidth="1"/>
    <col min="2562" max="2562" width="24" style="51" customWidth="1"/>
    <col min="2563" max="2563" width="23.44140625" style="51" customWidth="1"/>
    <col min="2564" max="2564" width="21.5546875" style="51" customWidth="1"/>
    <col min="2565" max="2816" width="8.88671875" style="51"/>
    <col min="2817" max="2817" width="55.33203125" style="51" customWidth="1"/>
    <col min="2818" max="2818" width="24" style="51" customWidth="1"/>
    <col min="2819" max="2819" width="23.44140625" style="51" customWidth="1"/>
    <col min="2820" max="2820" width="21.5546875" style="51" customWidth="1"/>
    <col min="2821" max="3072" width="8.88671875" style="51"/>
    <col min="3073" max="3073" width="55.33203125" style="51" customWidth="1"/>
    <col min="3074" max="3074" width="24" style="51" customWidth="1"/>
    <col min="3075" max="3075" width="23.44140625" style="51" customWidth="1"/>
    <col min="3076" max="3076" width="21.5546875" style="51" customWidth="1"/>
    <col min="3077" max="3328" width="8.88671875" style="51"/>
    <col min="3329" max="3329" width="55.33203125" style="51" customWidth="1"/>
    <col min="3330" max="3330" width="24" style="51" customWidth="1"/>
    <col min="3331" max="3331" width="23.44140625" style="51" customWidth="1"/>
    <col min="3332" max="3332" width="21.5546875" style="51" customWidth="1"/>
    <col min="3333" max="3584" width="8.88671875" style="51"/>
    <col min="3585" max="3585" width="55.33203125" style="51" customWidth="1"/>
    <col min="3586" max="3586" width="24" style="51" customWidth="1"/>
    <col min="3587" max="3587" width="23.44140625" style="51" customWidth="1"/>
    <col min="3588" max="3588" width="21.5546875" style="51" customWidth="1"/>
    <col min="3589" max="3840" width="8.88671875" style="51"/>
    <col min="3841" max="3841" width="55.33203125" style="51" customWidth="1"/>
    <col min="3842" max="3842" width="24" style="51" customWidth="1"/>
    <col min="3843" max="3843" width="23.44140625" style="51" customWidth="1"/>
    <col min="3844" max="3844" width="21.5546875" style="51" customWidth="1"/>
    <col min="3845" max="4096" width="8.88671875" style="51"/>
    <col min="4097" max="4097" width="55.33203125" style="51" customWidth="1"/>
    <col min="4098" max="4098" width="24" style="51" customWidth="1"/>
    <col min="4099" max="4099" width="23.44140625" style="51" customWidth="1"/>
    <col min="4100" max="4100" width="21.5546875" style="51" customWidth="1"/>
    <col min="4101" max="4352" width="8.88671875" style="51"/>
    <col min="4353" max="4353" width="55.33203125" style="51" customWidth="1"/>
    <col min="4354" max="4354" width="24" style="51" customWidth="1"/>
    <col min="4355" max="4355" width="23.44140625" style="51" customWidth="1"/>
    <col min="4356" max="4356" width="21.5546875" style="51" customWidth="1"/>
    <col min="4357" max="4608" width="8.88671875" style="51"/>
    <col min="4609" max="4609" width="55.33203125" style="51" customWidth="1"/>
    <col min="4610" max="4610" width="24" style="51" customWidth="1"/>
    <col min="4611" max="4611" width="23.44140625" style="51" customWidth="1"/>
    <col min="4612" max="4612" width="21.5546875" style="51" customWidth="1"/>
    <col min="4613" max="4864" width="8.88671875" style="51"/>
    <col min="4865" max="4865" width="55.33203125" style="51" customWidth="1"/>
    <col min="4866" max="4866" width="24" style="51" customWidth="1"/>
    <col min="4867" max="4867" width="23.44140625" style="51" customWidth="1"/>
    <col min="4868" max="4868" width="21.5546875" style="51" customWidth="1"/>
    <col min="4869" max="5120" width="8.88671875" style="51"/>
    <col min="5121" max="5121" width="55.33203125" style="51" customWidth="1"/>
    <col min="5122" max="5122" width="24" style="51" customWidth="1"/>
    <col min="5123" max="5123" width="23.44140625" style="51" customWidth="1"/>
    <col min="5124" max="5124" width="21.5546875" style="51" customWidth="1"/>
    <col min="5125" max="5376" width="8.88671875" style="51"/>
    <col min="5377" max="5377" width="55.33203125" style="51" customWidth="1"/>
    <col min="5378" max="5378" width="24" style="51" customWidth="1"/>
    <col min="5379" max="5379" width="23.44140625" style="51" customWidth="1"/>
    <col min="5380" max="5380" width="21.5546875" style="51" customWidth="1"/>
    <col min="5381" max="5632" width="8.88671875" style="51"/>
    <col min="5633" max="5633" width="55.33203125" style="51" customWidth="1"/>
    <col min="5634" max="5634" width="24" style="51" customWidth="1"/>
    <col min="5635" max="5635" width="23.44140625" style="51" customWidth="1"/>
    <col min="5636" max="5636" width="21.5546875" style="51" customWidth="1"/>
    <col min="5637" max="5888" width="8.88671875" style="51"/>
    <col min="5889" max="5889" width="55.33203125" style="51" customWidth="1"/>
    <col min="5890" max="5890" width="24" style="51" customWidth="1"/>
    <col min="5891" max="5891" width="23.44140625" style="51" customWidth="1"/>
    <col min="5892" max="5892" width="21.5546875" style="51" customWidth="1"/>
    <col min="5893" max="6144" width="8.88671875" style="51"/>
    <col min="6145" max="6145" width="55.33203125" style="51" customWidth="1"/>
    <col min="6146" max="6146" width="24" style="51" customWidth="1"/>
    <col min="6147" max="6147" width="23.44140625" style="51" customWidth="1"/>
    <col min="6148" max="6148" width="21.5546875" style="51" customWidth="1"/>
    <col min="6149" max="6400" width="8.88671875" style="51"/>
    <col min="6401" max="6401" width="55.33203125" style="51" customWidth="1"/>
    <col min="6402" max="6402" width="24" style="51" customWidth="1"/>
    <col min="6403" max="6403" width="23.44140625" style="51" customWidth="1"/>
    <col min="6404" max="6404" width="21.5546875" style="51" customWidth="1"/>
    <col min="6405" max="6656" width="8.88671875" style="51"/>
    <col min="6657" max="6657" width="55.33203125" style="51" customWidth="1"/>
    <col min="6658" max="6658" width="24" style="51" customWidth="1"/>
    <col min="6659" max="6659" width="23.44140625" style="51" customWidth="1"/>
    <col min="6660" max="6660" width="21.5546875" style="51" customWidth="1"/>
    <col min="6661" max="6912" width="8.88671875" style="51"/>
    <col min="6913" max="6913" width="55.33203125" style="51" customWidth="1"/>
    <col min="6914" max="6914" width="24" style="51" customWidth="1"/>
    <col min="6915" max="6915" width="23.44140625" style="51" customWidth="1"/>
    <col min="6916" max="6916" width="21.5546875" style="51" customWidth="1"/>
    <col min="6917" max="7168" width="8.88671875" style="51"/>
    <col min="7169" max="7169" width="55.33203125" style="51" customWidth="1"/>
    <col min="7170" max="7170" width="24" style="51" customWidth="1"/>
    <col min="7171" max="7171" width="23.44140625" style="51" customWidth="1"/>
    <col min="7172" max="7172" width="21.5546875" style="51" customWidth="1"/>
    <col min="7173" max="7424" width="8.88671875" style="51"/>
    <col min="7425" max="7425" width="55.33203125" style="51" customWidth="1"/>
    <col min="7426" max="7426" width="24" style="51" customWidth="1"/>
    <col min="7427" max="7427" width="23.44140625" style="51" customWidth="1"/>
    <col min="7428" max="7428" width="21.5546875" style="51" customWidth="1"/>
    <col min="7429" max="7680" width="8.88671875" style="51"/>
    <col min="7681" max="7681" width="55.33203125" style="51" customWidth="1"/>
    <col min="7682" max="7682" width="24" style="51" customWidth="1"/>
    <col min="7683" max="7683" width="23.44140625" style="51" customWidth="1"/>
    <col min="7684" max="7684" width="21.5546875" style="51" customWidth="1"/>
    <col min="7685" max="7936" width="8.88671875" style="51"/>
    <col min="7937" max="7937" width="55.33203125" style="51" customWidth="1"/>
    <col min="7938" max="7938" width="24" style="51" customWidth="1"/>
    <col min="7939" max="7939" width="23.44140625" style="51" customWidth="1"/>
    <col min="7940" max="7940" width="21.5546875" style="51" customWidth="1"/>
    <col min="7941" max="8192" width="8.88671875" style="51"/>
    <col min="8193" max="8193" width="55.33203125" style="51" customWidth="1"/>
    <col min="8194" max="8194" width="24" style="51" customWidth="1"/>
    <col min="8195" max="8195" width="23.44140625" style="51" customWidth="1"/>
    <col min="8196" max="8196" width="21.5546875" style="51" customWidth="1"/>
    <col min="8197" max="8448" width="8.88671875" style="51"/>
    <col min="8449" max="8449" width="55.33203125" style="51" customWidth="1"/>
    <col min="8450" max="8450" width="24" style="51" customWidth="1"/>
    <col min="8451" max="8451" width="23.44140625" style="51" customWidth="1"/>
    <col min="8452" max="8452" width="21.5546875" style="51" customWidth="1"/>
    <col min="8453" max="8704" width="8.88671875" style="51"/>
    <col min="8705" max="8705" width="55.33203125" style="51" customWidth="1"/>
    <col min="8706" max="8706" width="24" style="51" customWidth="1"/>
    <col min="8707" max="8707" width="23.44140625" style="51" customWidth="1"/>
    <col min="8708" max="8708" width="21.5546875" style="51" customWidth="1"/>
    <col min="8709" max="8960" width="8.88671875" style="51"/>
    <col min="8961" max="8961" width="55.33203125" style="51" customWidth="1"/>
    <col min="8962" max="8962" width="24" style="51" customWidth="1"/>
    <col min="8963" max="8963" width="23.44140625" style="51" customWidth="1"/>
    <col min="8964" max="8964" width="21.5546875" style="51" customWidth="1"/>
    <col min="8965" max="9216" width="8.88671875" style="51"/>
    <col min="9217" max="9217" width="55.33203125" style="51" customWidth="1"/>
    <col min="9218" max="9218" width="24" style="51" customWidth="1"/>
    <col min="9219" max="9219" width="23.44140625" style="51" customWidth="1"/>
    <col min="9220" max="9220" width="21.5546875" style="51" customWidth="1"/>
    <col min="9221" max="9472" width="8.88671875" style="51"/>
    <col min="9473" max="9473" width="55.33203125" style="51" customWidth="1"/>
    <col min="9474" max="9474" width="24" style="51" customWidth="1"/>
    <col min="9475" max="9475" width="23.44140625" style="51" customWidth="1"/>
    <col min="9476" max="9476" width="21.5546875" style="51" customWidth="1"/>
    <col min="9477" max="9728" width="8.88671875" style="51"/>
    <col min="9729" max="9729" width="55.33203125" style="51" customWidth="1"/>
    <col min="9730" max="9730" width="24" style="51" customWidth="1"/>
    <col min="9731" max="9731" width="23.44140625" style="51" customWidth="1"/>
    <col min="9732" max="9732" width="21.5546875" style="51" customWidth="1"/>
    <col min="9733" max="9984" width="8.88671875" style="51"/>
    <col min="9985" max="9985" width="55.33203125" style="51" customWidth="1"/>
    <col min="9986" max="9986" width="24" style="51" customWidth="1"/>
    <col min="9987" max="9987" width="23.44140625" style="51" customWidth="1"/>
    <col min="9988" max="9988" width="21.5546875" style="51" customWidth="1"/>
    <col min="9989" max="10240" width="8.88671875" style="51"/>
    <col min="10241" max="10241" width="55.33203125" style="51" customWidth="1"/>
    <col min="10242" max="10242" width="24" style="51" customWidth="1"/>
    <col min="10243" max="10243" width="23.44140625" style="51" customWidth="1"/>
    <col min="10244" max="10244" width="21.5546875" style="51" customWidth="1"/>
    <col min="10245" max="10496" width="8.88671875" style="51"/>
    <col min="10497" max="10497" width="55.33203125" style="51" customWidth="1"/>
    <col min="10498" max="10498" width="24" style="51" customWidth="1"/>
    <col min="10499" max="10499" width="23.44140625" style="51" customWidth="1"/>
    <col min="10500" max="10500" width="21.5546875" style="51" customWidth="1"/>
    <col min="10501" max="10752" width="8.88671875" style="51"/>
    <col min="10753" max="10753" width="55.33203125" style="51" customWidth="1"/>
    <col min="10754" max="10754" width="24" style="51" customWidth="1"/>
    <col min="10755" max="10755" width="23.44140625" style="51" customWidth="1"/>
    <col min="10756" max="10756" width="21.5546875" style="51" customWidth="1"/>
    <col min="10757" max="11008" width="8.88671875" style="51"/>
    <col min="11009" max="11009" width="55.33203125" style="51" customWidth="1"/>
    <col min="11010" max="11010" width="24" style="51" customWidth="1"/>
    <col min="11011" max="11011" width="23.44140625" style="51" customWidth="1"/>
    <col min="11012" max="11012" width="21.5546875" style="51" customWidth="1"/>
    <col min="11013" max="11264" width="8.88671875" style="51"/>
    <col min="11265" max="11265" width="55.33203125" style="51" customWidth="1"/>
    <col min="11266" max="11266" width="24" style="51" customWidth="1"/>
    <col min="11267" max="11267" width="23.44140625" style="51" customWidth="1"/>
    <col min="11268" max="11268" width="21.5546875" style="51" customWidth="1"/>
    <col min="11269" max="11520" width="8.88671875" style="51"/>
    <col min="11521" max="11521" width="55.33203125" style="51" customWidth="1"/>
    <col min="11522" max="11522" width="24" style="51" customWidth="1"/>
    <col min="11523" max="11523" width="23.44140625" style="51" customWidth="1"/>
    <col min="11524" max="11524" width="21.5546875" style="51" customWidth="1"/>
    <col min="11525" max="11776" width="8.88671875" style="51"/>
    <col min="11777" max="11777" width="55.33203125" style="51" customWidth="1"/>
    <col min="11778" max="11778" width="24" style="51" customWidth="1"/>
    <col min="11779" max="11779" width="23.44140625" style="51" customWidth="1"/>
    <col min="11780" max="11780" width="21.5546875" style="51" customWidth="1"/>
    <col min="11781" max="12032" width="8.88671875" style="51"/>
    <col min="12033" max="12033" width="55.33203125" style="51" customWidth="1"/>
    <col min="12034" max="12034" width="24" style="51" customWidth="1"/>
    <col min="12035" max="12035" width="23.44140625" style="51" customWidth="1"/>
    <col min="12036" max="12036" width="21.5546875" style="51" customWidth="1"/>
    <col min="12037" max="12288" width="8.88671875" style="51"/>
    <col min="12289" max="12289" width="55.33203125" style="51" customWidth="1"/>
    <col min="12290" max="12290" width="24" style="51" customWidth="1"/>
    <col min="12291" max="12291" width="23.44140625" style="51" customWidth="1"/>
    <col min="12292" max="12292" width="21.5546875" style="51" customWidth="1"/>
    <col min="12293" max="12544" width="8.88671875" style="51"/>
    <col min="12545" max="12545" width="55.33203125" style="51" customWidth="1"/>
    <col min="12546" max="12546" width="24" style="51" customWidth="1"/>
    <col min="12547" max="12547" width="23.44140625" style="51" customWidth="1"/>
    <col min="12548" max="12548" width="21.5546875" style="51" customWidth="1"/>
    <col min="12549" max="12800" width="8.88671875" style="51"/>
    <col min="12801" max="12801" width="55.33203125" style="51" customWidth="1"/>
    <col min="12802" max="12802" width="24" style="51" customWidth="1"/>
    <col min="12803" max="12803" width="23.44140625" style="51" customWidth="1"/>
    <col min="12804" max="12804" width="21.5546875" style="51" customWidth="1"/>
    <col min="12805" max="13056" width="8.88671875" style="51"/>
    <col min="13057" max="13057" width="55.33203125" style="51" customWidth="1"/>
    <col min="13058" max="13058" width="24" style="51" customWidth="1"/>
    <col min="13059" max="13059" width="23.44140625" style="51" customWidth="1"/>
    <col min="13060" max="13060" width="21.5546875" style="51" customWidth="1"/>
    <col min="13061" max="13312" width="8.88671875" style="51"/>
    <col min="13313" max="13313" width="55.33203125" style="51" customWidth="1"/>
    <col min="13314" max="13314" width="24" style="51" customWidth="1"/>
    <col min="13315" max="13315" width="23.44140625" style="51" customWidth="1"/>
    <col min="13316" max="13316" width="21.5546875" style="51" customWidth="1"/>
    <col min="13317" max="13568" width="8.88671875" style="51"/>
    <col min="13569" max="13569" width="55.33203125" style="51" customWidth="1"/>
    <col min="13570" max="13570" width="24" style="51" customWidth="1"/>
    <col min="13571" max="13571" width="23.44140625" style="51" customWidth="1"/>
    <col min="13572" max="13572" width="21.5546875" style="51" customWidth="1"/>
    <col min="13573" max="13824" width="8.88671875" style="51"/>
    <col min="13825" max="13825" width="55.33203125" style="51" customWidth="1"/>
    <col min="13826" max="13826" width="24" style="51" customWidth="1"/>
    <col min="13827" max="13827" width="23.44140625" style="51" customWidth="1"/>
    <col min="13828" max="13828" width="21.5546875" style="51" customWidth="1"/>
    <col min="13829" max="14080" width="8.88671875" style="51"/>
    <col min="14081" max="14081" width="55.33203125" style="51" customWidth="1"/>
    <col min="14082" max="14082" width="24" style="51" customWidth="1"/>
    <col min="14083" max="14083" width="23.44140625" style="51" customWidth="1"/>
    <col min="14084" max="14084" width="21.5546875" style="51" customWidth="1"/>
    <col min="14085" max="14336" width="8.88671875" style="51"/>
    <col min="14337" max="14337" width="55.33203125" style="51" customWidth="1"/>
    <col min="14338" max="14338" width="24" style="51" customWidth="1"/>
    <col min="14339" max="14339" width="23.44140625" style="51" customWidth="1"/>
    <col min="14340" max="14340" width="21.5546875" style="51" customWidth="1"/>
    <col min="14341" max="14592" width="8.88671875" style="51"/>
    <col min="14593" max="14593" width="55.33203125" style="51" customWidth="1"/>
    <col min="14594" max="14594" width="24" style="51" customWidth="1"/>
    <col min="14595" max="14595" width="23.44140625" style="51" customWidth="1"/>
    <col min="14596" max="14596" width="21.5546875" style="51" customWidth="1"/>
    <col min="14597" max="14848" width="8.88671875" style="51"/>
    <col min="14849" max="14849" width="55.33203125" style="51" customWidth="1"/>
    <col min="14850" max="14850" width="24" style="51" customWidth="1"/>
    <col min="14851" max="14851" width="23.44140625" style="51" customWidth="1"/>
    <col min="14852" max="14852" width="21.5546875" style="51" customWidth="1"/>
    <col min="14853" max="15104" width="8.88671875" style="51"/>
    <col min="15105" max="15105" width="55.33203125" style="51" customWidth="1"/>
    <col min="15106" max="15106" width="24" style="51" customWidth="1"/>
    <col min="15107" max="15107" width="23.44140625" style="51" customWidth="1"/>
    <col min="15108" max="15108" width="21.5546875" style="51" customWidth="1"/>
    <col min="15109" max="15360" width="8.88671875" style="51"/>
    <col min="15361" max="15361" width="55.33203125" style="51" customWidth="1"/>
    <col min="15362" max="15362" width="24" style="51" customWidth="1"/>
    <col min="15363" max="15363" width="23.44140625" style="51" customWidth="1"/>
    <col min="15364" max="15364" width="21.5546875" style="51" customWidth="1"/>
    <col min="15365" max="15616" width="8.88671875" style="51"/>
    <col min="15617" max="15617" width="55.33203125" style="51" customWidth="1"/>
    <col min="15618" max="15618" width="24" style="51" customWidth="1"/>
    <col min="15619" max="15619" width="23.44140625" style="51" customWidth="1"/>
    <col min="15620" max="15620" width="21.5546875" style="51" customWidth="1"/>
    <col min="15621" max="15872" width="8.88671875" style="51"/>
    <col min="15873" max="15873" width="55.33203125" style="51" customWidth="1"/>
    <col min="15874" max="15874" width="24" style="51" customWidth="1"/>
    <col min="15875" max="15875" width="23.44140625" style="51" customWidth="1"/>
    <col min="15876" max="15876" width="21.5546875" style="51" customWidth="1"/>
    <col min="15877" max="16128" width="8.88671875" style="51"/>
    <col min="16129" max="16129" width="55.33203125" style="51" customWidth="1"/>
    <col min="16130" max="16130" width="24" style="51" customWidth="1"/>
    <col min="16131" max="16131" width="23.44140625" style="51" customWidth="1"/>
    <col min="16132" max="16132" width="21.5546875" style="51" customWidth="1"/>
    <col min="16133" max="16384" width="8.88671875" style="51"/>
  </cols>
  <sheetData>
    <row r="1" spans="1:7" ht="20.399999999999999" x14ac:dyDescent="0.35">
      <c r="A1" s="369" t="s">
        <v>83</v>
      </c>
      <c r="B1" s="369"/>
      <c r="C1" s="369"/>
      <c r="D1" s="369"/>
    </row>
    <row r="2" spans="1:7" s="35" customFormat="1" ht="20.399999999999999" x14ac:dyDescent="0.35">
      <c r="A2" s="369" t="s">
        <v>528</v>
      </c>
      <c r="B2" s="369"/>
      <c r="C2" s="369"/>
      <c r="D2" s="369"/>
    </row>
    <row r="3" spans="1:7" s="35" customFormat="1" ht="19.5" customHeight="1" x14ac:dyDescent="0.4">
      <c r="A3" s="354" t="s">
        <v>34</v>
      </c>
      <c r="B3" s="354"/>
      <c r="C3" s="354"/>
      <c r="D3" s="354"/>
      <c r="E3" s="103"/>
      <c r="F3" s="103"/>
      <c r="G3" s="103"/>
    </row>
    <row r="4" spans="1:7" s="35" customFormat="1" ht="12.75" customHeight="1" x14ac:dyDescent="0.4">
      <c r="A4" s="104"/>
      <c r="B4" s="104"/>
      <c r="C4" s="104"/>
      <c r="D4" s="104"/>
    </row>
    <row r="5" spans="1:7" s="38" customFormat="1" ht="25.5" customHeight="1" x14ac:dyDescent="0.2">
      <c r="A5" s="355"/>
      <c r="B5" s="371" t="s">
        <v>84</v>
      </c>
      <c r="C5" s="371" t="s">
        <v>88</v>
      </c>
      <c r="D5" s="371" t="s">
        <v>89</v>
      </c>
    </row>
    <row r="6" spans="1:7" s="38" customFormat="1" ht="48.6" customHeight="1" x14ac:dyDescent="0.2">
      <c r="A6" s="355"/>
      <c r="B6" s="371"/>
      <c r="C6" s="371"/>
      <c r="D6" s="371"/>
    </row>
    <row r="7" spans="1:7" s="62" customFormat="1" ht="42" customHeight="1" x14ac:dyDescent="0.3">
      <c r="A7" s="60" t="s">
        <v>49</v>
      </c>
      <c r="B7" s="61">
        <f>SUM(B9:B17)</f>
        <v>3356</v>
      </c>
      <c r="C7" s="61">
        <f>SUM(C9:C17)</f>
        <v>11004</v>
      </c>
      <c r="D7" s="61">
        <f>C7/B7</f>
        <v>3.2789034564958284</v>
      </c>
    </row>
    <row r="8" spans="1:7" s="62" customFormat="1" ht="18" x14ac:dyDescent="0.3">
      <c r="A8" s="65" t="s">
        <v>35</v>
      </c>
      <c r="B8" s="66"/>
      <c r="C8" s="66"/>
      <c r="D8" s="66"/>
    </row>
    <row r="9" spans="1:7" ht="42" customHeight="1" x14ac:dyDescent="0.25">
      <c r="A9" s="68" t="s">
        <v>36</v>
      </c>
      <c r="B9" s="69">
        <f>'6'!F7</f>
        <v>214</v>
      </c>
      <c r="C9" s="69">
        <f>'16'!F7</f>
        <v>1850</v>
      </c>
      <c r="D9" s="105">
        <f>C9/B9</f>
        <v>8.6448598130841123</v>
      </c>
    </row>
    <row r="10" spans="1:7" ht="25.95" customHeight="1" x14ac:dyDescent="0.25">
      <c r="A10" s="68" t="s">
        <v>37</v>
      </c>
      <c r="B10" s="69">
        <f>'6'!F8</f>
        <v>739</v>
      </c>
      <c r="C10" s="69">
        <f>'16'!F8</f>
        <v>1407</v>
      </c>
      <c r="D10" s="105">
        <f t="shared" ref="D10:D17" si="0">C10/B10</f>
        <v>1.9039242219215156</v>
      </c>
    </row>
    <row r="11" spans="1:7" s="54" customFormat="1" ht="25.95" customHeight="1" x14ac:dyDescent="0.3">
      <c r="A11" s="68" t="s">
        <v>38</v>
      </c>
      <c r="B11" s="69">
        <f>'6'!F9</f>
        <v>444</v>
      </c>
      <c r="C11" s="69">
        <f>'16'!F9</f>
        <v>1296</v>
      </c>
      <c r="D11" s="105">
        <f t="shared" si="0"/>
        <v>2.9189189189189189</v>
      </c>
    </row>
    <row r="12" spans="1:7" ht="25.95" customHeight="1" x14ac:dyDescent="0.25">
      <c r="A12" s="68" t="s">
        <v>39</v>
      </c>
      <c r="B12" s="69">
        <f>'6'!F10</f>
        <v>117</v>
      </c>
      <c r="C12" s="69">
        <f>'16'!F10</f>
        <v>920</v>
      </c>
      <c r="D12" s="105">
        <f t="shared" si="0"/>
        <v>7.8632478632478628</v>
      </c>
    </row>
    <row r="13" spans="1:7" ht="25.95" customHeight="1" x14ac:dyDescent="0.25">
      <c r="A13" s="68" t="s">
        <v>40</v>
      </c>
      <c r="B13" s="69">
        <f>'6'!F11</f>
        <v>296</v>
      </c>
      <c r="C13" s="69">
        <f>'16'!F11</f>
        <v>1604</v>
      </c>
      <c r="D13" s="105">
        <f t="shared" si="0"/>
        <v>5.4189189189189193</v>
      </c>
    </row>
    <row r="14" spans="1:7" ht="42" customHeight="1" x14ac:dyDescent="0.25">
      <c r="A14" s="68" t="s">
        <v>41</v>
      </c>
      <c r="B14" s="69">
        <f>'6'!F12</f>
        <v>65</v>
      </c>
      <c r="C14" s="69">
        <f>'16'!F12</f>
        <v>437</v>
      </c>
      <c r="D14" s="105">
        <f t="shared" si="0"/>
        <v>6.7230769230769232</v>
      </c>
    </row>
    <row r="15" spans="1:7" ht="34.200000000000003" customHeight="1" x14ac:dyDescent="0.25">
      <c r="A15" s="68" t="s">
        <v>42</v>
      </c>
      <c r="B15" s="69">
        <f>'6'!F13</f>
        <v>604</v>
      </c>
      <c r="C15" s="69">
        <f>'16'!F13</f>
        <v>562</v>
      </c>
      <c r="D15" s="105">
        <f t="shared" si="0"/>
        <v>0.93046357615894038</v>
      </c>
      <c r="E15" s="53"/>
    </row>
    <row r="16" spans="1:7" ht="61.95" customHeight="1" x14ac:dyDescent="0.25">
      <c r="A16" s="68" t="s">
        <v>43</v>
      </c>
      <c r="B16" s="69">
        <f>'6'!F14</f>
        <v>462</v>
      </c>
      <c r="C16" s="69">
        <f>'16'!F14</f>
        <v>1573</v>
      </c>
      <c r="D16" s="105">
        <f t="shared" si="0"/>
        <v>3.4047619047619047</v>
      </c>
      <c r="E16" s="53"/>
    </row>
    <row r="17" spans="1:5" ht="30.6" customHeight="1" x14ac:dyDescent="0.25">
      <c r="A17" s="68" t="s">
        <v>75</v>
      </c>
      <c r="B17" s="69">
        <f>'6'!F15</f>
        <v>415</v>
      </c>
      <c r="C17" s="69">
        <f>'16'!F15</f>
        <v>1355</v>
      </c>
      <c r="D17" s="105">
        <f t="shared" si="0"/>
        <v>3.2650602409638556</v>
      </c>
      <c r="E17" s="53"/>
    </row>
    <row r="18" spans="1:5" x14ac:dyDescent="0.25">
      <c r="A18" s="55"/>
      <c r="B18" s="55"/>
      <c r="C18" s="55"/>
      <c r="D18" s="106"/>
      <c r="E18" s="53"/>
    </row>
    <row r="19" spans="1:5" x14ac:dyDescent="0.25">
      <c r="A19" s="55"/>
      <c r="B19" s="55"/>
      <c r="C19" s="55"/>
      <c r="E19" s="53"/>
    </row>
    <row r="20" spans="1:5" x14ac:dyDescent="0.25">
      <c r="E20" s="53"/>
    </row>
    <row r="21" spans="1:5" x14ac:dyDescent="0.25">
      <c r="E21" s="53"/>
    </row>
    <row r="22" spans="1:5" x14ac:dyDescent="0.25">
      <c r="E22" s="53"/>
    </row>
    <row r="23" spans="1:5" x14ac:dyDescent="0.25">
      <c r="E23" s="53"/>
    </row>
  </sheetData>
  <mergeCells count="7">
    <mergeCell ref="A1:D1"/>
    <mergeCell ref="A2:D2"/>
    <mergeCell ref="A3:D3"/>
    <mergeCell ref="A5:A6"/>
    <mergeCell ref="B5:B6"/>
    <mergeCell ref="C5:C6"/>
    <mergeCell ref="D5:D6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="70" zoomScaleNormal="100" zoomScaleSheetLayoutView="70" workbookViewId="0">
      <selection activeCell="B1" sqref="A1:XFD1048576"/>
    </sheetView>
  </sheetViews>
  <sheetFormatPr defaultColWidth="9.109375" defaultRowHeight="13.2" x14ac:dyDescent="0.25"/>
  <cols>
    <col min="1" max="1" width="70.6640625" style="181" customWidth="1"/>
    <col min="2" max="2" width="12.109375" style="181" customWidth="1"/>
    <col min="3" max="3" width="12" style="210" customWidth="1"/>
    <col min="4" max="4" width="8.5546875" style="181" customWidth="1"/>
    <col min="5" max="5" width="15" style="181" customWidth="1"/>
    <col min="6" max="6" width="7.5546875" style="181" customWidth="1"/>
    <col min="7" max="16384" width="9.109375" style="181"/>
  </cols>
  <sheetData>
    <row r="1" spans="1:7" ht="45" customHeight="1" x14ac:dyDescent="0.5">
      <c r="A1" s="375" t="s">
        <v>214</v>
      </c>
      <c r="B1" s="375"/>
      <c r="C1" s="375"/>
      <c r="D1" s="375"/>
      <c r="E1" s="375"/>
      <c r="F1" s="180"/>
      <c r="G1" s="180"/>
    </row>
    <row r="2" spans="1:7" ht="36" customHeight="1" x14ac:dyDescent="0.25">
      <c r="A2" s="376" t="s">
        <v>530</v>
      </c>
      <c r="B2" s="376"/>
      <c r="C2" s="376"/>
      <c r="D2" s="376"/>
      <c r="E2" s="376"/>
    </row>
    <row r="3" spans="1:7" ht="18" customHeight="1" x14ac:dyDescent="0.25">
      <c r="A3" s="377" t="s">
        <v>215</v>
      </c>
      <c r="B3" s="379" t="s">
        <v>216</v>
      </c>
      <c r="C3" s="379" t="s">
        <v>217</v>
      </c>
      <c r="D3" s="381" t="s">
        <v>218</v>
      </c>
      <c r="E3" s="382"/>
    </row>
    <row r="4" spans="1:7" ht="28.5" customHeight="1" x14ac:dyDescent="0.25">
      <c r="A4" s="378"/>
      <c r="B4" s="380"/>
      <c r="C4" s="380"/>
      <c r="D4" s="182" t="s">
        <v>0</v>
      </c>
      <c r="E4" s="183" t="s">
        <v>526</v>
      </c>
    </row>
    <row r="5" spans="1:7" ht="34.5" customHeight="1" x14ac:dyDescent="0.3">
      <c r="A5" s="184" t="s">
        <v>219</v>
      </c>
      <c r="B5" s="296">
        <v>85835</v>
      </c>
      <c r="C5" s="296">
        <v>92989</v>
      </c>
      <c r="D5" s="185">
        <f>[11]липень!D5</f>
        <v>108.3</v>
      </c>
      <c r="E5" s="296">
        <f>[11]липень!E5</f>
        <v>7154</v>
      </c>
      <c r="F5" s="186"/>
    </row>
    <row r="6" spans="1:7" ht="27" customHeight="1" x14ac:dyDescent="0.3">
      <c r="A6" s="187" t="s">
        <v>220</v>
      </c>
      <c r="B6" s="296">
        <v>35931</v>
      </c>
      <c r="C6" s="296">
        <v>36613</v>
      </c>
      <c r="D6" s="185">
        <f>[11]липень!D6</f>
        <v>101.9</v>
      </c>
      <c r="E6" s="296">
        <f>[11]липень!E6</f>
        <v>682</v>
      </c>
      <c r="F6" s="186"/>
    </row>
    <row r="7" spans="1:7" ht="44.25" customHeight="1" x14ac:dyDescent="0.3">
      <c r="A7" s="188" t="s">
        <v>221</v>
      </c>
      <c r="B7" s="297">
        <v>14818</v>
      </c>
      <c r="C7" s="297">
        <v>14718</v>
      </c>
      <c r="D7" s="189">
        <f>[11]липень!D8</f>
        <v>99.3</v>
      </c>
      <c r="E7" s="297">
        <f>[11]липень!E8</f>
        <v>-100</v>
      </c>
      <c r="F7" s="186"/>
    </row>
    <row r="8" spans="1:7" ht="34.5" customHeight="1" x14ac:dyDescent="0.3">
      <c r="A8" s="191" t="s">
        <v>222</v>
      </c>
      <c r="B8" s="297">
        <v>10112</v>
      </c>
      <c r="C8" s="297">
        <v>10893</v>
      </c>
      <c r="D8" s="189">
        <f>[11]липень!D11</f>
        <v>107.7</v>
      </c>
      <c r="E8" s="297">
        <f>[11]липень!E11</f>
        <v>781</v>
      </c>
      <c r="F8" s="186"/>
    </row>
    <row r="9" spans="1:7" ht="40.5" customHeight="1" x14ac:dyDescent="0.3">
      <c r="A9" s="192" t="s">
        <v>223</v>
      </c>
      <c r="B9" s="193">
        <v>11</v>
      </c>
      <c r="C9" s="193">
        <v>19</v>
      </c>
      <c r="D9" s="298">
        <f>[11]липень!D12</f>
        <v>172.7</v>
      </c>
      <c r="E9" s="193">
        <f>[11]липень!E12</f>
        <v>8</v>
      </c>
      <c r="F9" s="186"/>
    </row>
    <row r="10" spans="1:7" ht="38.25" customHeight="1" x14ac:dyDescent="0.3">
      <c r="A10" s="194" t="s">
        <v>224</v>
      </c>
      <c r="B10" s="193">
        <v>166</v>
      </c>
      <c r="C10" s="193">
        <v>22</v>
      </c>
      <c r="D10" s="298">
        <f>[11]липень!D13</f>
        <v>13.3</v>
      </c>
      <c r="E10" s="193">
        <f>[11]липень!E13</f>
        <v>-144</v>
      </c>
      <c r="F10" s="186"/>
    </row>
    <row r="11" spans="1:7" ht="31.5" customHeight="1" x14ac:dyDescent="0.3">
      <c r="A11" s="195" t="s">
        <v>225</v>
      </c>
      <c r="B11" s="199">
        <v>3326</v>
      </c>
      <c r="C11" s="199">
        <v>2965</v>
      </c>
      <c r="D11" s="196">
        <f>[11]липень!D15</f>
        <v>89.1</v>
      </c>
      <c r="E11" s="199">
        <f>[11]липень!E15</f>
        <v>-361</v>
      </c>
      <c r="F11" s="186"/>
    </row>
    <row r="12" spans="1:7" ht="23.25" customHeight="1" x14ac:dyDescent="0.3">
      <c r="A12" s="197" t="s">
        <v>226</v>
      </c>
      <c r="B12" s="297">
        <v>3020</v>
      </c>
      <c r="C12" s="297">
        <v>2742</v>
      </c>
      <c r="D12" s="189">
        <f>[11]липень!D17</f>
        <v>90.8</v>
      </c>
      <c r="E12" s="297">
        <f>[11]липень!E17</f>
        <v>-278</v>
      </c>
      <c r="F12" s="186"/>
    </row>
    <row r="13" spans="1:7" ht="29.25" customHeight="1" x14ac:dyDescent="0.3">
      <c r="A13" s="198" t="s">
        <v>227</v>
      </c>
      <c r="B13" s="199">
        <v>2</v>
      </c>
      <c r="C13" s="199">
        <v>6</v>
      </c>
      <c r="D13" s="199">
        <f>[11]липень!D19</f>
        <v>300</v>
      </c>
      <c r="E13" s="199">
        <f>[11]липень!E19</f>
        <v>4</v>
      </c>
      <c r="F13" s="186"/>
    </row>
    <row r="14" spans="1:7" ht="45.75" customHeight="1" x14ac:dyDescent="0.3">
      <c r="A14" s="188" t="s">
        <v>228</v>
      </c>
      <c r="B14" s="297">
        <v>5058</v>
      </c>
      <c r="C14" s="297">
        <v>3783</v>
      </c>
      <c r="D14" s="189">
        <f>[11]липень!D20</f>
        <v>74.8</v>
      </c>
      <c r="E14" s="297">
        <f>[11]липень!E20</f>
        <v>-1275</v>
      </c>
      <c r="F14" s="186"/>
    </row>
    <row r="15" spans="1:7" ht="45.75" customHeight="1" x14ac:dyDescent="0.3">
      <c r="A15" s="195" t="s">
        <v>229</v>
      </c>
      <c r="B15" s="199">
        <v>51338</v>
      </c>
      <c r="C15" s="199">
        <v>56612</v>
      </c>
      <c r="D15" s="196">
        <f>[11]липень!D22</f>
        <v>110.3</v>
      </c>
      <c r="E15" s="199">
        <f>[11]липень!E22</f>
        <v>5274</v>
      </c>
      <c r="F15" s="186"/>
    </row>
    <row r="16" spans="1:7" ht="33.75" customHeight="1" x14ac:dyDescent="0.3">
      <c r="A16" s="200" t="s">
        <v>230</v>
      </c>
      <c r="B16" s="299">
        <v>32184</v>
      </c>
      <c r="C16" s="299">
        <v>33542</v>
      </c>
      <c r="D16" s="201">
        <f>[11]липень!D23</f>
        <v>104.2</v>
      </c>
      <c r="E16" s="299">
        <f>[11]липень!E23</f>
        <v>1358</v>
      </c>
      <c r="F16" s="186"/>
    </row>
    <row r="17" spans="1:7" ht="28.5" customHeight="1" x14ac:dyDescent="0.3">
      <c r="A17" s="195" t="s">
        <v>231</v>
      </c>
      <c r="B17" s="199">
        <v>31413</v>
      </c>
      <c r="C17" s="199">
        <v>33112</v>
      </c>
      <c r="D17" s="196">
        <f>[11]липень!D24</f>
        <v>105.4</v>
      </c>
      <c r="E17" s="199">
        <f>[11]липень!E24</f>
        <v>1699</v>
      </c>
      <c r="F17" s="186"/>
    </row>
    <row r="18" spans="1:7" ht="47.25" customHeight="1" x14ac:dyDescent="0.3">
      <c r="A18" s="202" t="s">
        <v>232</v>
      </c>
      <c r="B18" s="199">
        <v>4584</v>
      </c>
      <c r="C18" s="199">
        <v>4600</v>
      </c>
      <c r="D18" s="196">
        <f>[11]липень!D32</f>
        <v>100.3</v>
      </c>
      <c r="E18" s="199">
        <f>[11]липень!E32</f>
        <v>16</v>
      </c>
      <c r="F18" s="186"/>
    </row>
    <row r="19" spans="1:7" ht="28.5" customHeight="1" x14ac:dyDescent="0.3">
      <c r="A19" s="203" t="s">
        <v>233</v>
      </c>
      <c r="B19" s="199">
        <v>20817</v>
      </c>
      <c r="C19" s="199">
        <v>20765</v>
      </c>
      <c r="D19" s="196">
        <f>[11]липень!D33</f>
        <v>99.8</v>
      </c>
      <c r="E19" s="199">
        <f>[11]липень!E33</f>
        <v>-52</v>
      </c>
      <c r="F19" s="186"/>
    </row>
    <row r="20" spans="1:7" ht="24" customHeight="1" x14ac:dyDescent="0.3">
      <c r="A20" s="383" t="s">
        <v>234</v>
      </c>
      <c r="B20" s="384"/>
      <c r="C20" s="384"/>
      <c r="D20" s="384"/>
      <c r="E20" s="385"/>
      <c r="F20" s="186"/>
    </row>
    <row r="21" spans="1:7" ht="21" customHeight="1" x14ac:dyDescent="0.3">
      <c r="A21" s="386"/>
      <c r="B21" s="387"/>
      <c r="C21" s="387"/>
      <c r="D21" s="387"/>
      <c r="E21" s="388"/>
      <c r="F21" s="186"/>
    </row>
    <row r="22" spans="1:7" ht="21.75" customHeight="1" x14ac:dyDescent="0.3">
      <c r="A22" s="377" t="s">
        <v>215</v>
      </c>
      <c r="B22" s="389" t="s">
        <v>531</v>
      </c>
      <c r="C22" s="389" t="s">
        <v>532</v>
      </c>
      <c r="D22" s="381" t="s">
        <v>218</v>
      </c>
      <c r="E22" s="382"/>
      <c r="F22" s="186"/>
    </row>
    <row r="23" spans="1:7" ht="28.5" customHeight="1" x14ac:dyDescent="0.3">
      <c r="A23" s="378"/>
      <c r="B23" s="390"/>
      <c r="C23" s="390"/>
      <c r="D23" s="182" t="s">
        <v>0</v>
      </c>
      <c r="E23" s="183" t="s">
        <v>235</v>
      </c>
      <c r="F23" s="186"/>
    </row>
    <row r="24" spans="1:7" ht="33.75" customHeight="1" x14ac:dyDescent="0.3">
      <c r="A24" s="204" t="s">
        <v>219</v>
      </c>
      <c r="B24" s="300">
        <v>68525</v>
      </c>
      <c r="C24" s="300">
        <v>45670</v>
      </c>
      <c r="D24" s="190">
        <f>[11]липень!D41</f>
        <v>66.599999999999994</v>
      </c>
      <c r="E24" s="300">
        <f>[11]липень!E41</f>
        <v>-22855</v>
      </c>
      <c r="F24" s="186"/>
    </row>
    <row r="25" spans="1:7" ht="27.75" customHeight="1" x14ac:dyDescent="0.3">
      <c r="A25" s="188" t="s">
        <v>236</v>
      </c>
      <c r="B25" s="300">
        <v>19316</v>
      </c>
      <c r="C25" s="300">
        <v>11004</v>
      </c>
      <c r="D25" s="190">
        <f>[11]липень!D42</f>
        <v>57</v>
      </c>
      <c r="E25" s="300">
        <f>[11]липень!E42</f>
        <v>-8312</v>
      </c>
      <c r="F25" s="186"/>
    </row>
    <row r="26" spans="1:7" ht="30.75" customHeight="1" x14ac:dyDescent="0.3">
      <c r="A26" s="188" t="s">
        <v>231</v>
      </c>
      <c r="B26" s="300">
        <v>15665</v>
      </c>
      <c r="C26" s="300">
        <v>8970</v>
      </c>
      <c r="D26" s="190">
        <f>[11]липень!D43</f>
        <v>57.3</v>
      </c>
      <c r="E26" s="300">
        <f>[11]липень!E43</f>
        <v>-6695</v>
      </c>
      <c r="F26" s="186"/>
    </row>
    <row r="27" spans="1:7" ht="30.75" customHeight="1" x14ac:dyDescent="0.3">
      <c r="A27" s="205" t="s">
        <v>237</v>
      </c>
      <c r="B27" s="209">
        <v>3022</v>
      </c>
      <c r="C27" s="209">
        <v>3356</v>
      </c>
      <c r="D27" s="206">
        <f>[11]липень!D45</f>
        <v>111.1</v>
      </c>
      <c r="E27" s="209">
        <f>[11]липень!E45</f>
        <v>334</v>
      </c>
      <c r="F27" s="186"/>
      <c r="G27" s="207"/>
    </row>
    <row r="28" spans="1:7" ht="42.75" customHeight="1" x14ac:dyDescent="0.3">
      <c r="A28" s="208" t="s">
        <v>238</v>
      </c>
      <c r="B28" s="209">
        <v>6478.49</v>
      </c>
      <c r="C28" s="209">
        <v>7749.11</v>
      </c>
      <c r="D28" s="209">
        <f>[11]липень!D46</f>
        <v>119.6</v>
      </c>
      <c r="E28" s="301">
        <f>[11]липень!E46</f>
        <v>1270.6199999999999</v>
      </c>
      <c r="F28" s="186"/>
    </row>
    <row r="29" spans="1:7" ht="34.5" customHeight="1" x14ac:dyDescent="0.25">
      <c r="A29" s="197" t="s">
        <v>239</v>
      </c>
      <c r="B29" s="302">
        <v>6.3917935142289872</v>
      </c>
      <c r="C29" s="302">
        <v>3.2789034564958284</v>
      </c>
      <c r="D29" s="373" t="s">
        <v>498</v>
      </c>
      <c r="E29" s="374"/>
    </row>
  </sheetData>
  <mergeCells count="12">
    <mergeCell ref="D29:E29"/>
    <mergeCell ref="A1:E1"/>
    <mergeCell ref="A2:E2"/>
    <mergeCell ref="A3:A4"/>
    <mergeCell ref="B3:B4"/>
    <mergeCell ref="C3:C4"/>
    <mergeCell ref="D3:E3"/>
    <mergeCell ref="A20:E21"/>
    <mergeCell ref="A22:A23"/>
    <mergeCell ref="B22:B23"/>
    <mergeCell ref="C22:C23"/>
    <mergeCell ref="D22:E22"/>
  </mergeCells>
  <printOptions horizontalCentered="1"/>
  <pageMargins left="0.27559055118110237" right="0" top="0.19685039370078741" bottom="0" header="0" footer="0"/>
  <pageSetup paperSize="9" scale="8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45"/>
  <sheetViews>
    <sheetView view="pageBreakPreview" topLeftCell="BB1" zoomScale="75" zoomScaleNormal="75" zoomScaleSheetLayoutView="75" workbookViewId="0">
      <selection activeCell="B1" sqref="A1:XFD1048576"/>
    </sheetView>
  </sheetViews>
  <sheetFormatPr defaultColWidth="9.109375" defaultRowHeight="13.2" x14ac:dyDescent="0.25"/>
  <cols>
    <col min="1" max="1" width="18.6640625" style="219" customWidth="1"/>
    <col min="2" max="2" width="10.5546875" style="219" customWidth="1"/>
    <col min="3" max="3" width="11.21875" style="219" customWidth="1"/>
    <col min="4" max="4" width="7.5546875" style="311" customWidth="1"/>
    <col min="5" max="5" width="9" style="219" customWidth="1"/>
    <col min="6" max="7" width="10.5546875" style="219" customWidth="1"/>
    <col min="8" max="8" width="8.44140625" style="219" customWidth="1"/>
    <col min="9" max="9" width="9.109375" style="219" customWidth="1"/>
    <col min="10" max="11" width="10.5546875" style="219" customWidth="1"/>
    <col min="12" max="12" width="8.33203125" style="219" customWidth="1"/>
    <col min="13" max="13" width="9.44140625" style="219" bestFit="1" customWidth="1"/>
    <col min="14" max="15" width="9.6640625" style="219" customWidth="1"/>
    <col min="16" max="16" width="7.44140625" style="219" customWidth="1"/>
    <col min="17" max="17" width="8.33203125" style="219" customWidth="1"/>
    <col min="18" max="19" width="6.5546875" style="219" customWidth="1"/>
    <col min="20" max="20" width="7.88671875" style="219" customWidth="1"/>
    <col min="21" max="21" width="7.109375" style="219" customWidth="1"/>
    <col min="22" max="23" width="8" style="219" customWidth="1"/>
    <col min="24" max="25" width="7.88671875" style="219" customWidth="1"/>
    <col min="26" max="27" width="7" style="219" customWidth="1"/>
    <col min="28" max="28" width="8.6640625" style="219" customWidth="1"/>
    <col min="29" max="29" width="7.88671875" style="219" customWidth="1"/>
    <col min="30" max="31" width="8.88671875" style="219" customWidth="1"/>
    <col min="32" max="32" width="7.109375" style="219" customWidth="1"/>
    <col min="33" max="33" width="9.44140625" style="219" customWidth="1"/>
    <col min="34" max="35" width="8.109375" style="219" customWidth="1"/>
    <col min="36" max="36" width="10.109375" style="219" customWidth="1"/>
    <col min="37" max="37" width="8.109375" style="219" customWidth="1"/>
    <col min="38" max="40" width="8.88671875" style="219" customWidth="1"/>
    <col min="41" max="41" width="9.33203125" style="219" customWidth="1"/>
    <col min="42" max="43" width="12.44140625" style="219" customWidth="1"/>
    <col min="44" max="44" width="7.109375" style="219" customWidth="1"/>
    <col min="45" max="45" width="10.33203125" style="219" customWidth="1"/>
    <col min="46" max="46" width="10.44140625" style="219" customWidth="1"/>
    <col min="47" max="47" width="9.6640625" style="219" customWidth="1"/>
    <col min="48" max="48" width="8.5546875" style="219" customWidth="1"/>
    <col min="49" max="49" width="8" style="219" customWidth="1"/>
    <col min="50" max="51" width="10.6640625" style="219" customWidth="1"/>
    <col min="52" max="52" width="8" style="219" customWidth="1"/>
    <col min="53" max="53" width="10.109375" style="219" customWidth="1"/>
    <col min="54" max="55" width="11" style="219" customWidth="1"/>
    <col min="56" max="56" width="6.6640625" style="219" customWidth="1"/>
    <col min="57" max="57" width="8.88671875" style="219" customWidth="1"/>
    <col min="58" max="59" width="8.44140625" style="219" customWidth="1"/>
    <col min="60" max="60" width="7" style="219" customWidth="1"/>
    <col min="61" max="61" width="8.6640625" style="219" customWidth="1"/>
    <col min="62" max="62" width="8.5546875" style="219" customWidth="1"/>
    <col min="63" max="63" width="8.44140625" style="219" customWidth="1"/>
    <col min="64" max="64" width="6.6640625" style="219" customWidth="1"/>
    <col min="65" max="65" width="8.44140625" style="219" customWidth="1"/>
    <col min="66" max="66" width="8.33203125" style="219" customWidth="1"/>
    <col min="67" max="67" width="7.6640625" style="219" customWidth="1"/>
    <col min="68" max="68" width="6.44140625" style="219" customWidth="1"/>
    <col min="69" max="69" width="7.44140625" style="219" customWidth="1"/>
    <col min="70" max="71" width="7.6640625" style="219" customWidth="1"/>
    <col min="72" max="72" width="7.109375" style="219" customWidth="1"/>
    <col min="73" max="73" width="6.109375" style="219" customWidth="1"/>
    <col min="74" max="75" width="5.6640625" style="219" customWidth="1"/>
    <col min="76" max="76" width="4.6640625" style="219" customWidth="1"/>
    <col min="77" max="16384" width="9.109375" style="219"/>
  </cols>
  <sheetData>
    <row r="1" spans="1:76" ht="24.75" customHeight="1" x14ac:dyDescent="0.4">
      <c r="A1" s="211"/>
      <c r="B1" s="410" t="s">
        <v>240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212"/>
      <c r="O1" s="212"/>
      <c r="P1" s="212"/>
      <c r="Q1" s="213"/>
      <c r="R1" s="214"/>
      <c r="S1" s="214"/>
      <c r="T1" s="214"/>
      <c r="U1" s="214"/>
      <c r="V1" s="214"/>
      <c r="W1" s="214"/>
      <c r="X1" s="214"/>
      <c r="Y1" s="215"/>
      <c r="Z1" s="216"/>
      <c r="AA1" s="216"/>
      <c r="AB1" s="216"/>
      <c r="AC1" s="216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8"/>
      <c r="AQ1" s="218"/>
      <c r="AT1" s="217"/>
      <c r="AU1" s="217"/>
      <c r="AV1" s="217"/>
      <c r="AW1" s="217"/>
      <c r="AX1" s="217"/>
      <c r="AY1" s="217"/>
      <c r="AZ1" s="217"/>
      <c r="BB1" s="217"/>
      <c r="BC1" s="217"/>
      <c r="BD1" s="217"/>
      <c r="BE1" s="217"/>
      <c r="BF1" s="220"/>
      <c r="BH1" s="220"/>
      <c r="BI1" s="220"/>
      <c r="BK1" s="218"/>
      <c r="BN1" s="218"/>
      <c r="BO1" s="218"/>
      <c r="BP1" s="218"/>
      <c r="BQ1" s="218"/>
      <c r="BR1" s="411"/>
      <c r="BS1" s="411"/>
      <c r="BT1" s="411"/>
      <c r="BU1" s="411"/>
      <c r="BV1" s="411"/>
      <c r="BW1" s="411"/>
      <c r="BX1" s="411"/>
    </row>
    <row r="2" spans="1:76" ht="24.75" customHeight="1" x14ac:dyDescent="0.4">
      <c r="A2" s="221"/>
      <c r="B2" s="412" t="s">
        <v>533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222"/>
      <c r="O2" s="222"/>
      <c r="P2" s="222"/>
      <c r="Q2" s="223"/>
      <c r="R2" s="224"/>
      <c r="S2" s="224"/>
      <c r="T2" s="224"/>
      <c r="U2" s="224"/>
      <c r="V2" s="224"/>
      <c r="W2" s="224"/>
      <c r="X2" s="224"/>
      <c r="Y2" s="225"/>
      <c r="Z2" s="226"/>
      <c r="AA2" s="226"/>
      <c r="AB2" s="226"/>
      <c r="AC2" s="226"/>
      <c r="AD2" s="227"/>
      <c r="AE2" s="227"/>
      <c r="AG2" s="218" t="s">
        <v>241</v>
      </c>
      <c r="AH2" s="228"/>
      <c r="AI2" s="228"/>
      <c r="AL2" s="228"/>
      <c r="AM2" s="228"/>
      <c r="AN2" s="228"/>
      <c r="AO2" s="228"/>
      <c r="AP2" s="228"/>
      <c r="AQ2" s="228"/>
      <c r="AR2" s="228"/>
      <c r="AU2" s="228"/>
      <c r="AW2" s="218"/>
      <c r="AX2" s="218"/>
      <c r="AY2" s="218"/>
      <c r="AZ2" s="218"/>
      <c r="BA2" s="218" t="s">
        <v>241</v>
      </c>
      <c r="BC2" s="218"/>
      <c r="BD2" s="218"/>
      <c r="BE2" s="218"/>
      <c r="BF2" s="229"/>
      <c r="BJ2" s="229"/>
      <c r="BK2" s="218"/>
      <c r="BX2" s="218" t="s">
        <v>241</v>
      </c>
    </row>
    <row r="3" spans="1:76" ht="16.5" customHeight="1" x14ac:dyDescent="0.25">
      <c r="A3" s="413"/>
      <c r="B3" s="409" t="s">
        <v>242</v>
      </c>
      <c r="C3" s="409"/>
      <c r="D3" s="409"/>
      <c r="E3" s="409"/>
      <c r="F3" s="409" t="s">
        <v>243</v>
      </c>
      <c r="G3" s="409"/>
      <c r="H3" s="409"/>
      <c r="I3" s="409"/>
      <c r="J3" s="398" t="s">
        <v>244</v>
      </c>
      <c r="K3" s="399"/>
      <c r="L3" s="399"/>
      <c r="M3" s="400"/>
      <c r="N3" s="398" t="s">
        <v>245</v>
      </c>
      <c r="O3" s="399"/>
      <c r="P3" s="399"/>
      <c r="Q3" s="400"/>
      <c r="R3" s="409" t="s">
        <v>246</v>
      </c>
      <c r="S3" s="409"/>
      <c r="T3" s="409"/>
      <c r="U3" s="409"/>
      <c r="V3" s="409"/>
      <c r="W3" s="409"/>
      <c r="X3" s="409"/>
      <c r="Y3" s="409"/>
      <c r="Z3" s="398" t="s">
        <v>247</v>
      </c>
      <c r="AA3" s="399"/>
      <c r="AB3" s="399"/>
      <c r="AC3" s="400"/>
      <c r="AD3" s="398" t="s">
        <v>248</v>
      </c>
      <c r="AE3" s="399"/>
      <c r="AF3" s="399"/>
      <c r="AG3" s="400"/>
      <c r="AH3" s="398" t="s">
        <v>249</v>
      </c>
      <c r="AI3" s="399"/>
      <c r="AJ3" s="399"/>
      <c r="AK3" s="400"/>
      <c r="AL3" s="398" t="s">
        <v>250</v>
      </c>
      <c r="AM3" s="399"/>
      <c r="AN3" s="399"/>
      <c r="AO3" s="400"/>
      <c r="AP3" s="398" t="s">
        <v>251</v>
      </c>
      <c r="AQ3" s="399"/>
      <c r="AR3" s="399"/>
      <c r="AS3" s="400"/>
      <c r="AT3" s="417" t="s">
        <v>252</v>
      </c>
      <c r="AU3" s="417"/>
      <c r="AV3" s="417"/>
      <c r="AW3" s="417"/>
      <c r="AX3" s="409" t="s">
        <v>1</v>
      </c>
      <c r="AY3" s="409"/>
      <c r="AZ3" s="409"/>
      <c r="BA3" s="409"/>
      <c r="BB3" s="398" t="s">
        <v>253</v>
      </c>
      <c r="BC3" s="399"/>
      <c r="BD3" s="399"/>
      <c r="BE3" s="400"/>
      <c r="BF3" s="398" t="s">
        <v>254</v>
      </c>
      <c r="BG3" s="399"/>
      <c r="BH3" s="399"/>
      <c r="BI3" s="400"/>
      <c r="BJ3" s="409" t="s">
        <v>255</v>
      </c>
      <c r="BK3" s="409"/>
      <c r="BL3" s="409"/>
      <c r="BM3" s="409"/>
      <c r="BN3" s="398" t="s">
        <v>256</v>
      </c>
      <c r="BO3" s="399"/>
      <c r="BP3" s="399"/>
      <c r="BQ3" s="399"/>
      <c r="BR3" s="398" t="s">
        <v>238</v>
      </c>
      <c r="BS3" s="399"/>
      <c r="BT3" s="399"/>
      <c r="BU3" s="400"/>
      <c r="BV3" s="409" t="s">
        <v>257</v>
      </c>
      <c r="BW3" s="409"/>
      <c r="BX3" s="409"/>
    </row>
    <row r="4" spans="1:76" ht="59.25" customHeight="1" x14ac:dyDescent="0.25">
      <c r="A4" s="414"/>
      <c r="B4" s="409"/>
      <c r="C4" s="409"/>
      <c r="D4" s="409"/>
      <c r="E4" s="409"/>
      <c r="F4" s="409"/>
      <c r="G4" s="409"/>
      <c r="H4" s="409"/>
      <c r="I4" s="409"/>
      <c r="J4" s="401"/>
      <c r="K4" s="402"/>
      <c r="L4" s="402"/>
      <c r="M4" s="403"/>
      <c r="N4" s="401"/>
      <c r="O4" s="402"/>
      <c r="P4" s="402"/>
      <c r="Q4" s="403"/>
      <c r="R4" s="401" t="s">
        <v>258</v>
      </c>
      <c r="S4" s="402"/>
      <c r="T4" s="402"/>
      <c r="U4" s="403"/>
      <c r="V4" s="401" t="s">
        <v>259</v>
      </c>
      <c r="W4" s="402"/>
      <c r="X4" s="402"/>
      <c r="Y4" s="403"/>
      <c r="Z4" s="401"/>
      <c r="AA4" s="402"/>
      <c r="AB4" s="402"/>
      <c r="AC4" s="403"/>
      <c r="AD4" s="401"/>
      <c r="AE4" s="402"/>
      <c r="AF4" s="402"/>
      <c r="AG4" s="403"/>
      <c r="AH4" s="401"/>
      <c r="AI4" s="402"/>
      <c r="AJ4" s="402"/>
      <c r="AK4" s="403"/>
      <c r="AL4" s="401"/>
      <c r="AM4" s="402"/>
      <c r="AN4" s="402"/>
      <c r="AO4" s="403"/>
      <c r="AP4" s="401"/>
      <c r="AQ4" s="402"/>
      <c r="AR4" s="402"/>
      <c r="AS4" s="403"/>
      <c r="AT4" s="417"/>
      <c r="AU4" s="417"/>
      <c r="AV4" s="417"/>
      <c r="AW4" s="417"/>
      <c r="AX4" s="409"/>
      <c r="AY4" s="409"/>
      <c r="AZ4" s="409"/>
      <c r="BA4" s="409"/>
      <c r="BB4" s="401"/>
      <c r="BC4" s="402"/>
      <c r="BD4" s="402"/>
      <c r="BE4" s="403"/>
      <c r="BF4" s="401"/>
      <c r="BG4" s="402"/>
      <c r="BH4" s="402"/>
      <c r="BI4" s="403"/>
      <c r="BJ4" s="409"/>
      <c r="BK4" s="409"/>
      <c r="BL4" s="409"/>
      <c r="BM4" s="409"/>
      <c r="BN4" s="401"/>
      <c r="BO4" s="402"/>
      <c r="BP4" s="402"/>
      <c r="BQ4" s="402"/>
      <c r="BR4" s="401"/>
      <c r="BS4" s="402"/>
      <c r="BT4" s="402"/>
      <c r="BU4" s="403"/>
      <c r="BV4" s="409"/>
      <c r="BW4" s="409"/>
      <c r="BX4" s="409"/>
    </row>
    <row r="5" spans="1:76" ht="46.5" customHeight="1" x14ac:dyDescent="0.25">
      <c r="A5" s="414"/>
      <c r="B5" s="416"/>
      <c r="C5" s="416"/>
      <c r="D5" s="416"/>
      <c r="E5" s="416"/>
      <c r="F5" s="416"/>
      <c r="G5" s="416"/>
      <c r="H5" s="416"/>
      <c r="I5" s="416"/>
      <c r="J5" s="404"/>
      <c r="K5" s="405"/>
      <c r="L5" s="405"/>
      <c r="M5" s="406"/>
      <c r="N5" s="404"/>
      <c r="O5" s="405"/>
      <c r="P5" s="405"/>
      <c r="Q5" s="406"/>
      <c r="R5" s="404"/>
      <c r="S5" s="405"/>
      <c r="T5" s="405"/>
      <c r="U5" s="406"/>
      <c r="V5" s="404"/>
      <c r="W5" s="405"/>
      <c r="X5" s="405"/>
      <c r="Y5" s="406"/>
      <c r="Z5" s="404"/>
      <c r="AA5" s="405"/>
      <c r="AB5" s="405"/>
      <c r="AC5" s="406"/>
      <c r="AD5" s="404"/>
      <c r="AE5" s="405"/>
      <c r="AF5" s="405"/>
      <c r="AG5" s="406"/>
      <c r="AH5" s="404"/>
      <c r="AI5" s="405"/>
      <c r="AJ5" s="405"/>
      <c r="AK5" s="406"/>
      <c r="AL5" s="404"/>
      <c r="AM5" s="405"/>
      <c r="AN5" s="405"/>
      <c r="AO5" s="406"/>
      <c r="AP5" s="404"/>
      <c r="AQ5" s="405"/>
      <c r="AR5" s="405"/>
      <c r="AS5" s="406"/>
      <c r="AT5" s="417"/>
      <c r="AU5" s="417"/>
      <c r="AV5" s="417"/>
      <c r="AW5" s="417"/>
      <c r="AX5" s="409"/>
      <c r="AY5" s="409"/>
      <c r="AZ5" s="409"/>
      <c r="BA5" s="409"/>
      <c r="BB5" s="404"/>
      <c r="BC5" s="405"/>
      <c r="BD5" s="405"/>
      <c r="BE5" s="406"/>
      <c r="BF5" s="404"/>
      <c r="BG5" s="405"/>
      <c r="BH5" s="405"/>
      <c r="BI5" s="406"/>
      <c r="BJ5" s="409"/>
      <c r="BK5" s="409"/>
      <c r="BL5" s="409"/>
      <c r="BM5" s="409"/>
      <c r="BN5" s="404"/>
      <c r="BO5" s="405"/>
      <c r="BP5" s="405"/>
      <c r="BQ5" s="405"/>
      <c r="BR5" s="404"/>
      <c r="BS5" s="405"/>
      <c r="BT5" s="405"/>
      <c r="BU5" s="406"/>
      <c r="BV5" s="409"/>
      <c r="BW5" s="409"/>
      <c r="BX5" s="409"/>
    </row>
    <row r="6" spans="1:76" ht="35.25" customHeight="1" x14ac:dyDescent="0.25">
      <c r="A6" s="414"/>
      <c r="B6" s="395">
        <v>2020</v>
      </c>
      <c r="C6" s="395">
        <v>2021</v>
      </c>
      <c r="D6" s="397" t="s">
        <v>260</v>
      </c>
      <c r="E6" s="397"/>
      <c r="F6" s="395">
        <v>2020</v>
      </c>
      <c r="G6" s="395">
        <v>2021</v>
      </c>
      <c r="H6" s="397" t="s">
        <v>260</v>
      </c>
      <c r="I6" s="397"/>
      <c r="J6" s="395">
        <v>2020</v>
      </c>
      <c r="K6" s="395">
        <v>2021</v>
      </c>
      <c r="L6" s="407" t="s">
        <v>260</v>
      </c>
      <c r="M6" s="408"/>
      <c r="N6" s="395">
        <v>2020</v>
      </c>
      <c r="O6" s="395">
        <v>2021</v>
      </c>
      <c r="P6" s="397" t="s">
        <v>260</v>
      </c>
      <c r="Q6" s="397"/>
      <c r="R6" s="395">
        <v>2020</v>
      </c>
      <c r="S6" s="395">
        <v>2021</v>
      </c>
      <c r="T6" s="397" t="s">
        <v>260</v>
      </c>
      <c r="U6" s="397"/>
      <c r="V6" s="395">
        <v>2020</v>
      </c>
      <c r="W6" s="395">
        <v>2021</v>
      </c>
      <c r="X6" s="397" t="s">
        <v>260</v>
      </c>
      <c r="Y6" s="397"/>
      <c r="Z6" s="395">
        <v>2020</v>
      </c>
      <c r="AA6" s="395">
        <v>2021</v>
      </c>
      <c r="AB6" s="397" t="s">
        <v>260</v>
      </c>
      <c r="AC6" s="397"/>
      <c r="AD6" s="395">
        <v>2020</v>
      </c>
      <c r="AE6" s="395">
        <v>2021</v>
      </c>
      <c r="AF6" s="397" t="s">
        <v>260</v>
      </c>
      <c r="AG6" s="397"/>
      <c r="AH6" s="395">
        <v>2020</v>
      </c>
      <c r="AI6" s="395">
        <v>2021</v>
      </c>
      <c r="AJ6" s="397" t="s">
        <v>260</v>
      </c>
      <c r="AK6" s="397"/>
      <c r="AL6" s="395">
        <v>2020</v>
      </c>
      <c r="AM6" s="395">
        <v>2021</v>
      </c>
      <c r="AN6" s="397" t="s">
        <v>260</v>
      </c>
      <c r="AO6" s="397"/>
      <c r="AP6" s="395">
        <v>2020</v>
      </c>
      <c r="AQ6" s="395">
        <v>2021</v>
      </c>
      <c r="AR6" s="397" t="s">
        <v>260</v>
      </c>
      <c r="AS6" s="397"/>
      <c r="AT6" s="395">
        <v>2020</v>
      </c>
      <c r="AU6" s="395">
        <v>2021</v>
      </c>
      <c r="AV6" s="397" t="s">
        <v>260</v>
      </c>
      <c r="AW6" s="397"/>
      <c r="AX6" s="395">
        <v>2020</v>
      </c>
      <c r="AY6" s="395">
        <v>2021</v>
      </c>
      <c r="AZ6" s="397" t="s">
        <v>260</v>
      </c>
      <c r="BA6" s="397"/>
      <c r="BB6" s="395">
        <v>2020</v>
      </c>
      <c r="BC6" s="395">
        <v>2021</v>
      </c>
      <c r="BD6" s="397" t="s">
        <v>260</v>
      </c>
      <c r="BE6" s="397"/>
      <c r="BF6" s="395">
        <v>2020</v>
      </c>
      <c r="BG6" s="395">
        <v>2021</v>
      </c>
      <c r="BH6" s="397" t="s">
        <v>260</v>
      </c>
      <c r="BI6" s="397"/>
      <c r="BJ6" s="395">
        <v>2020</v>
      </c>
      <c r="BK6" s="395">
        <v>2021</v>
      </c>
      <c r="BL6" s="397" t="s">
        <v>260</v>
      </c>
      <c r="BM6" s="397"/>
      <c r="BN6" s="395">
        <v>2020</v>
      </c>
      <c r="BO6" s="395">
        <v>2021</v>
      </c>
      <c r="BP6" s="393" t="s">
        <v>260</v>
      </c>
      <c r="BQ6" s="394"/>
      <c r="BR6" s="395">
        <v>2020</v>
      </c>
      <c r="BS6" s="395">
        <v>2021</v>
      </c>
      <c r="BT6" s="393" t="s">
        <v>260</v>
      </c>
      <c r="BU6" s="394"/>
      <c r="BV6" s="395">
        <v>2020</v>
      </c>
      <c r="BW6" s="395">
        <v>2021</v>
      </c>
      <c r="BX6" s="391" t="s">
        <v>3</v>
      </c>
    </row>
    <row r="7" spans="1:76" s="232" customFormat="1" ht="13.8" x14ac:dyDescent="0.2">
      <c r="A7" s="415"/>
      <c r="B7" s="396"/>
      <c r="C7" s="396"/>
      <c r="D7" s="308" t="s">
        <v>0</v>
      </c>
      <c r="E7" s="230" t="s">
        <v>3</v>
      </c>
      <c r="F7" s="396"/>
      <c r="G7" s="396"/>
      <c r="H7" s="230" t="s">
        <v>0</v>
      </c>
      <c r="I7" s="230" t="s">
        <v>3</v>
      </c>
      <c r="J7" s="396"/>
      <c r="K7" s="396"/>
      <c r="L7" s="230" t="s">
        <v>0</v>
      </c>
      <c r="M7" s="230" t="s">
        <v>3</v>
      </c>
      <c r="N7" s="396"/>
      <c r="O7" s="396"/>
      <c r="P7" s="230" t="s">
        <v>0</v>
      </c>
      <c r="Q7" s="230" t="s">
        <v>3</v>
      </c>
      <c r="R7" s="396"/>
      <c r="S7" s="396"/>
      <c r="T7" s="230" t="s">
        <v>0</v>
      </c>
      <c r="U7" s="230" t="s">
        <v>3</v>
      </c>
      <c r="V7" s="396"/>
      <c r="W7" s="396"/>
      <c r="X7" s="230" t="s">
        <v>0</v>
      </c>
      <c r="Y7" s="230" t="s">
        <v>3</v>
      </c>
      <c r="Z7" s="396"/>
      <c r="AA7" s="396"/>
      <c r="AB7" s="230" t="s">
        <v>0</v>
      </c>
      <c r="AC7" s="230" t="s">
        <v>3</v>
      </c>
      <c r="AD7" s="396"/>
      <c r="AE7" s="396"/>
      <c r="AF7" s="230" t="s">
        <v>0</v>
      </c>
      <c r="AG7" s="230" t="s">
        <v>3</v>
      </c>
      <c r="AH7" s="396"/>
      <c r="AI7" s="396"/>
      <c r="AJ7" s="230" t="s">
        <v>0</v>
      </c>
      <c r="AK7" s="230" t="s">
        <v>3</v>
      </c>
      <c r="AL7" s="396"/>
      <c r="AM7" s="396"/>
      <c r="AN7" s="230" t="s">
        <v>0</v>
      </c>
      <c r="AO7" s="230" t="s">
        <v>3</v>
      </c>
      <c r="AP7" s="396"/>
      <c r="AQ7" s="396"/>
      <c r="AR7" s="230" t="s">
        <v>0</v>
      </c>
      <c r="AS7" s="230" t="s">
        <v>3</v>
      </c>
      <c r="AT7" s="396"/>
      <c r="AU7" s="396"/>
      <c r="AV7" s="230" t="s">
        <v>0</v>
      </c>
      <c r="AW7" s="230" t="s">
        <v>3</v>
      </c>
      <c r="AX7" s="396"/>
      <c r="AY7" s="396"/>
      <c r="AZ7" s="230" t="s">
        <v>0</v>
      </c>
      <c r="BA7" s="230" t="s">
        <v>3</v>
      </c>
      <c r="BB7" s="396"/>
      <c r="BC7" s="396"/>
      <c r="BD7" s="230" t="s">
        <v>0</v>
      </c>
      <c r="BE7" s="230" t="s">
        <v>3</v>
      </c>
      <c r="BF7" s="396"/>
      <c r="BG7" s="396"/>
      <c r="BH7" s="230" t="s">
        <v>0</v>
      </c>
      <c r="BI7" s="230" t="s">
        <v>3</v>
      </c>
      <c r="BJ7" s="396"/>
      <c r="BK7" s="396"/>
      <c r="BL7" s="230" t="s">
        <v>0</v>
      </c>
      <c r="BM7" s="230" t="s">
        <v>3</v>
      </c>
      <c r="BN7" s="396"/>
      <c r="BO7" s="396"/>
      <c r="BP7" s="231" t="s">
        <v>0</v>
      </c>
      <c r="BQ7" s="231" t="s">
        <v>3</v>
      </c>
      <c r="BR7" s="396"/>
      <c r="BS7" s="396"/>
      <c r="BT7" s="231" t="s">
        <v>0</v>
      </c>
      <c r="BU7" s="231" t="s">
        <v>3</v>
      </c>
      <c r="BV7" s="396"/>
      <c r="BW7" s="396"/>
      <c r="BX7" s="392"/>
    </row>
    <row r="8" spans="1:76" ht="12.75" customHeight="1" x14ac:dyDescent="0.25">
      <c r="A8" s="233" t="s">
        <v>4</v>
      </c>
      <c r="B8" s="233">
        <v>1</v>
      </c>
      <c r="C8" s="233">
        <v>2</v>
      </c>
      <c r="D8" s="233">
        <v>3</v>
      </c>
      <c r="E8" s="233">
        <v>4</v>
      </c>
      <c r="F8" s="233">
        <v>5</v>
      </c>
      <c r="G8" s="233">
        <v>6</v>
      </c>
      <c r="H8" s="233">
        <v>7</v>
      </c>
      <c r="I8" s="233">
        <v>8</v>
      </c>
      <c r="J8" s="233">
        <v>9</v>
      </c>
      <c r="K8" s="233">
        <v>10</v>
      </c>
      <c r="L8" s="233">
        <v>11</v>
      </c>
      <c r="M8" s="233">
        <v>12</v>
      </c>
      <c r="N8" s="233">
        <v>13</v>
      </c>
      <c r="O8" s="233">
        <v>14</v>
      </c>
      <c r="P8" s="233">
        <v>15</v>
      </c>
      <c r="Q8" s="233">
        <v>16</v>
      </c>
      <c r="R8" s="233">
        <v>17</v>
      </c>
      <c r="S8" s="233">
        <v>18</v>
      </c>
      <c r="T8" s="233">
        <v>19</v>
      </c>
      <c r="U8" s="233">
        <v>20</v>
      </c>
      <c r="V8" s="233">
        <v>21</v>
      </c>
      <c r="W8" s="233">
        <v>22</v>
      </c>
      <c r="X8" s="233">
        <v>23</v>
      </c>
      <c r="Y8" s="233">
        <v>24</v>
      </c>
      <c r="Z8" s="233">
        <v>25</v>
      </c>
      <c r="AA8" s="233">
        <v>26</v>
      </c>
      <c r="AB8" s="233">
        <v>27</v>
      </c>
      <c r="AC8" s="233">
        <v>28</v>
      </c>
      <c r="AD8" s="233">
        <v>29</v>
      </c>
      <c r="AE8" s="233">
        <v>30</v>
      </c>
      <c r="AF8" s="233">
        <v>31</v>
      </c>
      <c r="AG8" s="233">
        <v>32</v>
      </c>
      <c r="AH8" s="233">
        <v>33</v>
      </c>
      <c r="AI8" s="233">
        <v>34</v>
      </c>
      <c r="AJ8" s="233">
        <v>35</v>
      </c>
      <c r="AK8" s="233">
        <v>36</v>
      </c>
      <c r="AL8" s="233">
        <v>37</v>
      </c>
      <c r="AM8" s="233">
        <v>38</v>
      </c>
      <c r="AN8" s="233">
        <v>39</v>
      </c>
      <c r="AO8" s="233">
        <v>40</v>
      </c>
      <c r="AP8" s="233">
        <v>41</v>
      </c>
      <c r="AQ8" s="233">
        <v>42</v>
      </c>
      <c r="AR8" s="233">
        <v>43</v>
      </c>
      <c r="AS8" s="233">
        <v>44</v>
      </c>
      <c r="AT8" s="233">
        <v>45</v>
      </c>
      <c r="AU8" s="233">
        <v>46</v>
      </c>
      <c r="AV8" s="233">
        <v>47</v>
      </c>
      <c r="AW8" s="233">
        <v>48</v>
      </c>
      <c r="AX8" s="233">
        <v>49</v>
      </c>
      <c r="AY8" s="233">
        <v>50</v>
      </c>
      <c r="AZ8" s="233">
        <v>51</v>
      </c>
      <c r="BA8" s="233">
        <v>52</v>
      </c>
      <c r="BB8" s="233">
        <v>53</v>
      </c>
      <c r="BC8" s="233">
        <v>54</v>
      </c>
      <c r="BD8" s="233">
        <v>55</v>
      </c>
      <c r="BE8" s="233">
        <v>56</v>
      </c>
      <c r="BF8" s="233">
        <v>57</v>
      </c>
      <c r="BG8" s="233">
        <v>58</v>
      </c>
      <c r="BH8" s="233">
        <v>59</v>
      </c>
      <c r="BI8" s="233">
        <v>60</v>
      </c>
      <c r="BJ8" s="233">
        <v>61</v>
      </c>
      <c r="BK8" s="233">
        <v>62</v>
      </c>
      <c r="BL8" s="233">
        <v>63</v>
      </c>
      <c r="BM8" s="233">
        <v>64</v>
      </c>
      <c r="BN8" s="233">
        <v>65</v>
      </c>
      <c r="BO8" s="233">
        <v>66</v>
      </c>
      <c r="BP8" s="233">
        <v>67</v>
      </c>
      <c r="BQ8" s="233">
        <v>68</v>
      </c>
      <c r="BR8" s="233">
        <v>69</v>
      </c>
      <c r="BS8" s="233">
        <v>70</v>
      </c>
      <c r="BT8" s="233">
        <v>71</v>
      </c>
      <c r="BU8" s="233">
        <v>72</v>
      </c>
      <c r="BV8" s="233">
        <v>73</v>
      </c>
      <c r="BW8" s="233">
        <v>74</v>
      </c>
      <c r="BX8" s="233">
        <v>75</v>
      </c>
    </row>
    <row r="9" spans="1:76" s="427" customFormat="1" ht="18.75" customHeight="1" x14ac:dyDescent="0.3">
      <c r="A9" s="234" t="s">
        <v>321</v>
      </c>
      <c r="B9" s="303">
        <v>85835</v>
      </c>
      <c r="C9" s="303">
        <v>92989</v>
      </c>
      <c r="D9" s="304">
        <v>108.33459544474864</v>
      </c>
      <c r="E9" s="303">
        <v>7154</v>
      </c>
      <c r="F9" s="303">
        <v>35931</v>
      </c>
      <c r="G9" s="303">
        <v>36613</v>
      </c>
      <c r="H9" s="422">
        <v>101.89808243577968</v>
      </c>
      <c r="I9" s="303">
        <v>682</v>
      </c>
      <c r="J9" s="303">
        <v>14818</v>
      </c>
      <c r="K9" s="303">
        <v>14718</v>
      </c>
      <c r="L9" s="303">
        <v>99.325145093804835</v>
      </c>
      <c r="M9" s="303">
        <v>-100</v>
      </c>
      <c r="N9" s="303">
        <v>10112</v>
      </c>
      <c r="O9" s="303">
        <v>10893</v>
      </c>
      <c r="P9" s="422">
        <v>107.72349683544304</v>
      </c>
      <c r="Q9" s="303">
        <v>781</v>
      </c>
      <c r="R9" s="303">
        <v>11</v>
      </c>
      <c r="S9" s="303">
        <v>19</v>
      </c>
      <c r="T9" s="422">
        <v>172.72727272727272</v>
      </c>
      <c r="U9" s="303">
        <v>8</v>
      </c>
      <c r="V9" s="303">
        <v>166</v>
      </c>
      <c r="W9" s="303">
        <v>22</v>
      </c>
      <c r="X9" s="422">
        <v>13.253012048192772</v>
      </c>
      <c r="Y9" s="303">
        <v>-144</v>
      </c>
      <c r="Z9" s="303">
        <v>2</v>
      </c>
      <c r="AA9" s="303">
        <v>6</v>
      </c>
      <c r="AB9" s="303">
        <v>300</v>
      </c>
      <c r="AC9" s="303">
        <v>4</v>
      </c>
      <c r="AD9" s="303">
        <v>3326</v>
      </c>
      <c r="AE9" s="303">
        <v>2965</v>
      </c>
      <c r="AF9" s="422">
        <v>89.1461214672279</v>
      </c>
      <c r="AG9" s="303">
        <v>-361</v>
      </c>
      <c r="AH9" s="303">
        <v>3020</v>
      </c>
      <c r="AI9" s="303">
        <v>2742</v>
      </c>
      <c r="AJ9" s="422">
        <v>90.794701986754973</v>
      </c>
      <c r="AK9" s="303">
        <v>-278</v>
      </c>
      <c r="AL9" s="303">
        <v>5058</v>
      </c>
      <c r="AM9" s="303">
        <v>3783</v>
      </c>
      <c r="AN9" s="304">
        <v>74.792408066429417</v>
      </c>
      <c r="AO9" s="303">
        <v>-1275</v>
      </c>
      <c r="AP9" s="423">
        <v>31413</v>
      </c>
      <c r="AQ9" s="423">
        <v>33112</v>
      </c>
      <c r="AR9" s="424">
        <v>105.40858880081494</v>
      </c>
      <c r="AS9" s="423">
        <v>1699</v>
      </c>
      <c r="AT9" s="425">
        <v>4584</v>
      </c>
      <c r="AU9" s="425">
        <v>4600</v>
      </c>
      <c r="AV9" s="426">
        <v>100.34904013961605</v>
      </c>
      <c r="AW9" s="425">
        <v>16</v>
      </c>
      <c r="AX9" s="425">
        <v>20817</v>
      </c>
      <c r="AY9" s="425">
        <v>20765</v>
      </c>
      <c r="AZ9" s="426">
        <v>99.750204160061486</v>
      </c>
      <c r="BA9" s="425">
        <v>-52</v>
      </c>
      <c r="BB9" s="303">
        <v>68525</v>
      </c>
      <c r="BC9" s="303">
        <v>45670</v>
      </c>
      <c r="BD9" s="422">
        <v>66.647209047792771</v>
      </c>
      <c r="BE9" s="303">
        <v>-22855</v>
      </c>
      <c r="BF9" s="303">
        <v>19316</v>
      </c>
      <c r="BG9" s="303">
        <v>11004</v>
      </c>
      <c r="BH9" s="422">
        <v>56.968316421619377</v>
      </c>
      <c r="BI9" s="303">
        <v>-8312</v>
      </c>
      <c r="BJ9" s="303">
        <v>15665</v>
      </c>
      <c r="BK9" s="303">
        <v>8970</v>
      </c>
      <c r="BL9" s="422">
        <v>57.261410788381738</v>
      </c>
      <c r="BM9" s="303">
        <v>-6695</v>
      </c>
      <c r="BN9" s="303">
        <v>3022</v>
      </c>
      <c r="BO9" s="303">
        <v>3356</v>
      </c>
      <c r="BP9" s="422">
        <v>111.05228325612177</v>
      </c>
      <c r="BQ9" s="303">
        <v>334</v>
      </c>
      <c r="BR9" s="303">
        <v>6683.43</v>
      </c>
      <c r="BS9" s="303">
        <v>7853.79</v>
      </c>
      <c r="BT9" s="422">
        <v>117.51136766600384</v>
      </c>
      <c r="BU9" s="303">
        <v>1170.3599999999997</v>
      </c>
      <c r="BV9" s="303">
        <v>6</v>
      </c>
      <c r="BW9" s="303">
        <v>3</v>
      </c>
      <c r="BX9" s="303">
        <v>-3</v>
      </c>
    </row>
    <row r="10" spans="1:76" s="236" customFormat="1" ht="20.25" customHeight="1" x14ac:dyDescent="0.3">
      <c r="A10" s="235" t="s">
        <v>322</v>
      </c>
      <c r="B10" s="305">
        <v>14926</v>
      </c>
      <c r="C10" s="305">
        <v>15599</v>
      </c>
      <c r="D10" s="309">
        <v>104.50891062575371</v>
      </c>
      <c r="E10" s="305">
        <v>673</v>
      </c>
      <c r="F10" s="305">
        <v>5951</v>
      </c>
      <c r="G10" s="305">
        <v>5586</v>
      </c>
      <c r="H10" s="312">
        <v>93.866577045874649</v>
      </c>
      <c r="I10" s="305">
        <v>-365</v>
      </c>
      <c r="J10" s="305">
        <v>1109</v>
      </c>
      <c r="K10" s="305">
        <v>897</v>
      </c>
      <c r="L10" s="305">
        <v>80.883678990081151</v>
      </c>
      <c r="M10" s="305">
        <v>-212</v>
      </c>
      <c r="N10" s="305">
        <v>757</v>
      </c>
      <c r="O10" s="305">
        <v>826</v>
      </c>
      <c r="P10" s="312">
        <v>109.11492734478203</v>
      </c>
      <c r="Q10" s="305">
        <v>69</v>
      </c>
      <c r="R10" s="305">
        <v>2</v>
      </c>
      <c r="S10" s="305">
        <v>1</v>
      </c>
      <c r="T10" s="312">
        <v>50</v>
      </c>
      <c r="U10" s="305">
        <v>-1</v>
      </c>
      <c r="V10" s="305">
        <v>10</v>
      </c>
      <c r="W10" s="305">
        <v>0</v>
      </c>
      <c r="X10" s="312">
        <v>0</v>
      </c>
      <c r="Y10" s="305">
        <v>-10</v>
      </c>
      <c r="Z10" s="305">
        <v>1</v>
      </c>
      <c r="AA10" s="305">
        <v>2</v>
      </c>
      <c r="AB10" s="305">
        <v>200</v>
      </c>
      <c r="AC10" s="305">
        <v>1</v>
      </c>
      <c r="AD10" s="305">
        <v>164</v>
      </c>
      <c r="AE10" s="305">
        <v>152</v>
      </c>
      <c r="AF10" s="312">
        <v>92.682926829268297</v>
      </c>
      <c r="AG10" s="305">
        <v>-12</v>
      </c>
      <c r="AH10" s="305">
        <v>156</v>
      </c>
      <c r="AI10" s="305">
        <v>142</v>
      </c>
      <c r="AJ10" s="312">
        <v>91.025641025641022</v>
      </c>
      <c r="AK10" s="305">
        <v>-14</v>
      </c>
      <c r="AL10" s="305">
        <v>56</v>
      </c>
      <c r="AM10" s="305">
        <v>61</v>
      </c>
      <c r="AN10" s="305">
        <v>108.92857142857142</v>
      </c>
      <c r="AO10" s="305">
        <v>5</v>
      </c>
      <c r="AP10" s="314">
        <v>4970</v>
      </c>
      <c r="AQ10" s="314">
        <v>4952</v>
      </c>
      <c r="AR10" s="315">
        <v>99.637826961770628</v>
      </c>
      <c r="AS10" s="314">
        <v>-18</v>
      </c>
      <c r="AT10" s="306">
        <v>871</v>
      </c>
      <c r="AU10" s="306">
        <v>852</v>
      </c>
      <c r="AV10" s="316">
        <v>97.818599311136623</v>
      </c>
      <c r="AW10" s="306">
        <v>-19</v>
      </c>
      <c r="AX10" s="306">
        <v>3187</v>
      </c>
      <c r="AY10" s="306">
        <v>3336</v>
      </c>
      <c r="AZ10" s="316">
        <v>104.67524317540007</v>
      </c>
      <c r="BA10" s="306">
        <v>149</v>
      </c>
      <c r="BB10" s="305">
        <v>13090</v>
      </c>
      <c r="BC10" s="305">
        <v>11122</v>
      </c>
      <c r="BD10" s="312">
        <v>84.965622612681429</v>
      </c>
      <c r="BE10" s="305">
        <v>-1968</v>
      </c>
      <c r="BF10" s="305">
        <v>4177</v>
      </c>
      <c r="BG10" s="305">
        <v>1647</v>
      </c>
      <c r="BH10" s="312">
        <v>39.430213071582479</v>
      </c>
      <c r="BI10" s="305">
        <v>-2530</v>
      </c>
      <c r="BJ10" s="305">
        <v>3446</v>
      </c>
      <c r="BK10" s="305">
        <v>1302</v>
      </c>
      <c r="BL10" s="312">
        <v>37.782936738247244</v>
      </c>
      <c r="BM10" s="305">
        <v>-2144</v>
      </c>
      <c r="BN10" s="305">
        <v>1016</v>
      </c>
      <c r="BO10" s="305">
        <v>1244</v>
      </c>
      <c r="BP10" s="312">
        <v>122.44094488188976</v>
      </c>
      <c r="BQ10" s="305">
        <v>228</v>
      </c>
      <c r="BR10" s="305">
        <v>7274.33</v>
      </c>
      <c r="BS10" s="305">
        <v>8220.25</v>
      </c>
      <c r="BT10" s="312">
        <v>113.00353434611847</v>
      </c>
      <c r="BU10" s="305">
        <v>945.92000000000007</v>
      </c>
      <c r="BV10" s="305">
        <v>4</v>
      </c>
      <c r="BW10" s="305">
        <v>1</v>
      </c>
      <c r="BX10" s="305">
        <v>-3</v>
      </c>
    </row>
    <row r="11" spans="1:76" s="236" customFormat="1" ht="20.25" customHeight="1" x14ac:dyDescent="0.3">
      <c r="A11" s="235" t="s">
        <v>323</v>
      </c>
      <c r="B11" s="305">
        <v>11051</v>
      </c>
      <c r="C11" s="305">
        <v>11909</v>
      </c>
      <c r="D11" s="309">
        <v>107.76400325762374</v>
      </c>
      <c r="E11" s="305">
        <v>858</v>
      </c>
      <c r="F11" s="305">
        <v>2922</v>
      </c>
      <c r="G11" s="305">
        <v>2971</v>
      </c>
      <c r="H11" s="312">
        <v>101.6769336071184</v>
      </c>
      <c r="I11" s="305">
        <v>49</v>
      </c>
      <c r="J11" s="305">
        <v>1033</v>
      </c>
      <c r="K11" s="305">
        <v>599</v>
      </c>
      <c r="L11" s="305">
        <v>57.986447241045504</v>
      </c>
      <c r="M11" s="305">
        <v>-434</v>
      </c>
      <c r="N11" s="305">
        <v>443</v>
      </c>
      <c r="O11" s="305">
        <v>557</v>
      </c>
      <c r="P11" s="312">
        <v>125.7336343115124</v>
      </c>
      <c r="Q11" s="305">
        <v>114</v>
      </c>
      <c r="R11" s="305">
        <v>1</v>
      </c>
      <c r="S11" s="305">
        <v>1</v>
      </c>
      <c r="T11" s="312">
        <v>100</v>
      </c>
      <c r="U11" s="305">
        <v>0</v>
      </c>
      <c r="V11" s="305">
        <v>9</v>
      </c>
      <c r="W11" s="305">
        <v>0</v>
      </c>
      <c r="X11" s="312">
        <v>0</v>
      </c>
      <c r="Y11" s="305">
        <v>-9</v>
      </c>
      <c r="Z11" s="305">
        <v>0</v>
      </c>
      <c r="AA11" s="305">
        <v>0</v>
      </c>
      <c r="AB11" s="305"/>
      <c r="AC11" s="305">
        <v>0</v>
      </c>
      <c r="AD11" s="305">
        <v>149</v>
      </c>
      <c r="AE11" s="305">
        <v>115</v>
      </c>
      <c r="AF11" s="312">
        <v>77.181208053691279</v>
      </c>
      <c r="AG11" s="305">
        <v>-34</v>
      </c>
      <c r="AH11" s="305">
        <v>89</v>
      </c>
      <c r="AI11" s="305">
        <v>73</v>
      </c>
      <c r="AJ11" s="312">
        <v>82.022471910112358</v>
      </c>
      <c r="AK11" s="305">
        <v>-16</v>
      </c>
      <c r="AL11" s="305">
        <v>156</v>
      </c>
      <c r="AM11" s="305">
        <v>139</v>
      </c>
      <c r="AN11" s="305">
        <v>89.102564102564102</v>
      </c>
      <c r="AO11" s="305">
        <v>-17</v>
      </c>
      <c r="AP11" s="314">
        <v>2384</v>
      </c>
      <c r="AQ11" s="314">
        <v>2697</v>
      </c>
      <c r="AR11" s="315">
        <v>113.12919463087248</v>
      </c>
      <c r="AS11" s="314">
        <v>313</v>
      </c>
      <c r="AT11" s="306">
        <v>491</v>
      </c>
      <c r="AU11" s="306">
        <v>497</v>
      </c>
      <c r="AV11" s="316">
        <v>101.22199592668024</v>
      </c>
      <c r="AW11" s="306">
        <v>6</v>
      </c>
      <c r="AX11" s="306">
        <v>2084</v>
      </c>
      <c r="AY11" s="306">
        <v>1576</v>
      </c>
      <c r="AZ11" s="316">
        <v>75.623800383877153</v>
      </c>
      <c r="BA11" s="306">
        <v>-508</v>
      </c>
      <c r="BB11" s="305">
        <v>10059</v>
      </c>
      <c r="BC11" s="305">
        <v>2411</v>
      </c>
      <c r="BD11" s="312">
        <v>23.96858534645591</v>
      </c>
      <c r="BE11" s="305">
        <v>-7648</v>
      </c>
      <c r="BF11" s="305">
        <v>1945</v>
      </c>
      <c r="BG11" s="305">
        <v>902</v>
      </c>
      <c r="BH11" s="312">
        <v>46.375321336760926</v>
      </c>
      <c r="BI11" s="305">
        <v>-1043</v>
      </c>
      <c r="BJ11" s="305">
        <v>1533</v>
      </c>
      <c r="BK11" s="305">
        <v>766</v>
      </c>
      <c r="BL11" s="312">
        <v>49.967384213959555</v>
      </c>
      <c r="BM11" s="305">
        <v>-767</v>
      </c>
      <c r="BN11" s="305">
        <v>506</v>
      </c>
      <c r="BO11" s="305">
        <v>691</v>
      </c>
      <c r="BP11" s="312">
        <v>136.5612648221344</v>
      </c>
      <c r="BQ11" s="305">
        <v>185</v>
      </c>
      <c r="BR11" s="305">
        <v>7166.59</v>
      </c>
      <c r="BS11" s="305">
        <v>7792.87</v>
      </c>
      <c r="BT11" s="312">
        <v>108.7388841834122</v>
      </c>
      <c r="BU11" s="305">
        <v>626.27999999999975</v>
      </c>
      <c r="BV11" s="305">
        <v>4</v>
      </c>
      <c r="BW11" s="305">
        <v>1</v>
      </c>
      <c r="BX11" s="305">
        <v>-3</v>
      </c>
    </row>
    <row r="12" spans="1:76" s="236" customFormat="1" ht="20.25" customHeight="1" x14ac:dyDescent="0.3">
      <c r="A12" s="235" t="s">
        <v>324</v>
      </c>
      <c r="B12" s="305">
        <v>2085</v>
      </c>
      <c r="C12" s="305">
        <v>2185</v>
      </c>
      <c r="D12" s="309">
        <v>104.79616306954436</v>
      </c>
      <c r="E12" s="305">
        <v>100</v>
      </c>
      <c r="F12" s="305">
        <v>525</v>
      </c>
      <c r="G12" s="305">
        <v>603</v>
      </c>
      <c r="H12" s="312">
        <v>114.85714285714286</v>
      </c>
      <c r="I12" s="305">
        <v>78</v>
      </c>
      <c r="J12" s="305">
        <v>136</v>
      </c>
      <c r="K12" s="305">
        <v>150</v>
      </c>
      <c r="L12" s="305">
        <v>110.29411764705883</v>
      </c>
      <c r="M12" s="305">
        <v>14</v>
      </c>
      <c r="N12" s="305">
        <v>92</v>
      </c>
      <c r="O12" s="305">
        <v>135</v>
      </c>
      <c r="P12" s="312">
        <v>146.73913043478262</v>
      </c>
      <c r="Q12" s="305">
        <v>43</v>
      </c>
      <c r="R12" s="305">
        <v>0</v>
      </c>
      <c r="S12" s="305">
        <v>1</v>
      </c>
      <c r="T12" s="312"/>
      <c r="U12" s="305">
        <v>1</v>
      </c>
      <c r="V12" s="305">
        <v>3</v>
      </c>
      <c r="W12" s="305">
        <v>0</v>
      </c>
      <c r="X12" s="312">
        <v>0</v>
      </c>
      <c r="Y12" s="305">
        <v>-3</v>
      </c>
      <c r="Z12" s="305">
        <v>0</v>
      </c>
      <c r="AA12" s="305">
        <v>0</v>
      </c>
      <c r="AB12" s="305"/>
      <c r="AC12" s="305">
        <v>0</v>
      </c>
      <c r="AD12" s="305">
        <v>13</v>
      </c>
      <c r="AE12" s="305">
        <v>19</v>
      </c>
      <c r="AF12" s="312">
        <v>146.15384615384613</v>
      </c>
      <c r="AG12" s="305">
        <v>6</v>
      </c>
      <c r="AH12" s="305">
        <v>11</v>
      </c>
      <c r="AI12" s="305">
        <v>19</v>
      </c>
      <c r="AJ12" s="312">
        <v>172.72727272727272</v>
      </c>
      <c r="AK12" s="305">
        <v>8</v>
      </c>
      <c r="AL12" s="305">
        <v>5</v>
      </c>
      <c r="AM12" s="305">
        <v>20</v>
      </c>
      <c r="AN12" s="305">
        <v>400</v>
      </c>
      <c r="AO12" s="305">
        <v>15</v>
      </c>
      <c r="AP12" s="314">
        <v>430</v>
      </c>
      <c r="AQ12" s="314">
        <v>548</v>
      </c>
      <c r="AR12" s="315">
        <v>127.44186046511628</v>
      </c>
      <c r="AS12" s="314">
        <v>118</v>
      </c>
      <c r="AT12" s="306">
        <v>61</v>
      </c>
      <c r="AU12" s="306">
        <v>59</v>
      </c>
      <c r="AV12" s="316">
        <v>96.721311475409834</v>
      </c>
      <c r="AW12" s="306">
        <v>-2</v>
      </c>
      <c r="AX12" s="306">
        <v>282</v>
      </c>
      <c r="AY12" s="306">
        <v>264</v>
      </c>
      <c r="AZ12" s="316">
        <v>93.61702127659575</v>
      </c>
      <c r="BA12" s="306">
        <v>-18</v>
      </c>
      <c r="BB12" s="305">
        <v>1868</v>
      </c>
      <c r="BC12" s="305">
        <v>1681</v>
      </c>
      <c r="BD12" s="312">
        <v>89.989293361884364</v>
      </c>
      <c r="BE12" s="305">
        <v>-187</v>
      </c>
      <c r="BF12" s="305">
        <v>341</v>
      </c>
      <c r="BG12" s="305">
        <v>154</v>
      </c>
      <c r="BH12" s="312">
        <v>45.161290322580641</v>
      </c>
      <c r="BI12" s="305">
        <v>-187</v>
      </c>
      <c r="BJ12" s="305">
        <v>291</v>
      </c>
      <c r="BK12" s="305">
        <v>129</v>
      </c>
      <c r="BL12" s="312">
        <v>44.329896907216494</v>
      </c>
      <c r="BM12" s="305">
        <v>-162</v>
      </c>
      <c r="BN12" s="305">
        <v>78</v>
      </c>
      <c r="BO12" s="305">
        <v>84</v>
      </c>
      <c r="BP12" s="312">
        <v>107.69230769230769</v>
      </c>
      <c r="BQ12" s="305">
        <v>6</v>
      </c>
      <c r="BR12" s="305">
        <v>6170.3</v>
      </c>
      <c r="BS12" s="305">
        <v>7826.73</v>
      </c>
      <c r="BT12" s="312">
        <v>126.84521011944312</v>
      </c>
      <c r="BU12" s="305">
        <v>1656.4299999999994</v>
      </c>
      <c r="BV12" s="305">
        <v>4</v>
      </c>
      <c r="BW12" s="305">
        <v>2</v>
      </c>
      <c r="BX12" s="305">
        <v>-2</v>
      </c>
    </row>
    <row r="13" spans="1:76" s="236" customFormat="1" ht="20.25" customHeight="1" x14ac:dyDescent="0.3">
      <c r="A13" s="235" t="s">
        <v>325</v>
      </c>
      <c r="B13" s="305">
        <v>5799</v>
      </c>
      <c r="C13" s="305">
        <v>6689</v>
      </c>
      <c r="D13" s="309">
        <v>115.34747370236246</v>
      </c>
      <c r="E13" s="305">
        <v>890</v>
      </c>
      <c r="F13" s="305">
        <v>2670</v>
      </c>
      <c r="G13" s="305">
        <v>3096</v>
      </c>
      <c r="H13" s="312">
        <v>115.95505617977528</v>
      </c>
      <c r="I13" s="305">
        <v>426</v>
      </c>
      <c r="J13" s="305">
        <v>868</v>
      </c>
      <c r="K13" s="305">
        <v>1112</v>
      </c>
      <c r="L13" s="305">
        <v>128.11059907834101</v>
      </c>
      <c r="M13" s="305">
        <v>244</v>
      </c>
      <c r="N13" s="305">
        <v>674</v>
      </c>
      <c r="O13" s="305">
        <v>973</v>
      </c>
      <c r="P13" s="312">
        <v>144.36201780415431</v>
      </c>
      <c r="Q13" s="305">
        <v>299</v>
      </c>
      <c r="R13" s="305">
        <v>1</v>
      </c>
      <c r="S13" s="305">
        <v>0</v>
      </c>
      <c r="T13" s="312">
        <v>0</v>
      </c>
      <c r="U13" s="305">
        <v>-1</v>
      </c>
      <c r="V13" s="305">
        <v>4</v>
      </c>
      <c r="W13" s="305">
        <v>0</v>
      </c>
      <c r="X13" s="312">
        <v>0</v>
      </c>
      <c r="Y13" s="305">
        <v>-4</v>
      </c>
      <c r="Z13" s="305">
        <v>1</v>
      </c>
      <c r="AA13" s="305">
        <v>0</v>
      </c>
      <c r="AB13" s="305">
        <v>0</v>
      </c>
      <c r="AC13" s="305">
        <v>-1</v>
      </c>
      <c r="AD13" s="305">
        <v>172</v>
      </c>
      <c r="AE13" s="305">
        <v>204</v>
      </c>
      <c r="AF13" s="312">
        <v>118.6046511627907</v>
      </c>
      <c r="AG13" s="305">
        <v>32</v>
      </c>
      <c r="AH13" s="305">
        <v>172</v>
      </c>
      <c r="AI13" s="305">
        <v>204</v>
      </c>
      <c r="AJ13" s="312">
        <v>118.6046511627907</v>
      </c>
      <c r="AK13" s="305">
        <v>32</v>
      </c>
      <c r="AL13" s="305">
        <v>306</v>
      </c>
      <c r="AM13" s="305">
        <v>311</v>
      </c>
      <c r="AN13" s="305">
        <v>101.63398692810458</v>
      </c>
      <c r="AO13" s="305">
        <v>5</v>
      </c>
      <c r="AP13" s="314">
        <v>2394</v>
      </c>
      <c r="AQ13" s="314">
        <v>2843</v>
      </c>
      <c r="AR13" s="315">
        <v>118.75522138680033</v>
      </c>
      <c r="AS13" s="314">
        <v>449</v>
      </c>
      <c r="AT13" s="306">
        <v>230</v>
      </c>
      <c r="AU13" s="306">
        <v>302</v>
      </c>
      <c r="AV13" s="316">
        <v>131.30434782608694</v>
      </c>
      <c r="AW13" s="306">
        <v>72</v>
      </c>
      <c r="AX13" s="306">
        <v>1224</v>
      </c>
      <c r="AY13" s="306">
        <v>1417</v>
      </c>
      <c r="AZ13" s="316">
        <v>115.76797385620917</v>
      </c>
      <c r="BA13" s="306">
        <v>193</v>
      </c>
      <c r="BB13" s="305">
        <v>4761</v>
      </c>
      <c r="BC13" s="305">
        <v>4277</v>
      </c>
      <c r="BD13" s="312">
        <v>89.834068473009879</v>
      </c>
      <c r="BE13" s="305">
        <v>-484</v>
      </c>
      <c r="BF13" s="305">
        <v>1632</v>
      </c>
      <c r="BG13" s="305">
        <v>876</v>
      </c>
      <c r="BH13" s="312">
        <v>53.67647058823529</v>
      </c>
      <c r="BI13" s="305">
        <v>-756</v>
      </c>
      <c r="BJ13" s="305">
        <v>1305</v>
      </c>
      <c r="BK13" s="305">
        <v>639</v>
      </c>
      <c r="BL13" s="312">
        <v>48.96551724137931</v>
      </c>
      <c r="BM13" s="305">
        <v>-666</v>
      </c>
      <c r="BN13" s="305">
        <v>131</v>
      </c>
      <c r="BO13" s="305">
        <v>134</v>
      </c>
      <c r="BP13" s="312">
        <v>102.29007633587786</v>
      </c>
      <c r="BQ13" s="305">
        <v>3</v>
      </c>
      <c r="BR13" s="305">
        <v>5862.06</v>
      </c>
      <c r="BS13" s="305">
        <v>7665.24</v>
      </c>
      <c r="BT13" s="312">
        <v>130.76017645674045</v>
      </c>
      <c r="BU13" s="305">
        <v>1803.1799999999994</v>
      </c>
      <c r="BV13" s="305">
        <v>12</v>
      </c>
      <c r="BW13" s="305">
        <v>7</v>
      </c>
      <c r="BX13" s="305">
        <v>-5</v>
      </c>
    </row>
    <row r="14" spans="1:76" s="237" customFormat="1" ht="20.25" customHeight="1" x14ac:dyDescent="0.3">
      <c r="A14" s="235" t="s">
        <v>326</v>
      </c>
      <c r="B14" s="305">
        <v>6355</v>
      </c>
      <c r="C14" s="305">
        <v>7181</v>
      </c>
      <c r="D14" s="309">
        <v>112.99763965381588</v>
      </c>
      <c r="E14" s="305">
        <v>826</v>
      </c>
      <c r="F14" s="305">
        <v>1876</v>
      </c>
      <c r="G14" s="305">
        <v>1807</v>
      </c>
      <c r="H14" s="312">
        <v>96.321961620469082</v>
      </c>
      <c r="I14" s="305">
        <v>-69</v>
      </c>
      <c r="J14" s="305">
        <v>859</v>
      </c>
      <c r="K14" s="305">
        <v>860</v>
      </c>
      <c r="L14" s="305">
        <v>100.11641443538998</v>
      </c>
      <c r="M14" s="305">
        <v>1</v>
      </c>
      <c r="N14" s="305">
        <v>463</v>
      </c>
      <c r="O14" s="305">
        <v>477</v>
      </c>
      <c r="P14" s="312">
        <v>103.02375809935205</v>
      </c>
      <c r="Q14" s="305">
        <v>14</v>
      </c>
      <c r="R14" s="305">
        <v>0</v>
      </c>
      <c r="S14" s="305">
        <v>0</v>
      </c>
      <c r="T14" s="312"/>
      <c r="U14" s="305">
        <v>0</v>
      </c>
      <c r="V14" s="305">
        <v>18</v>
      </c>
      <c r="W14" s="305">
        <v>2</v>
      </c>
      <c r="X14" s="312">
        <v>11.111111111111111</v>
      </c>
      <c r="Y14" s="305">
        <v>-16</v>
      </c>
      <c r="Z14" s="305">
        <v>0</v>
      </c>
      <c r="AA14" s="305">
        <v>0</v>
      </c>
      <c r="AB14" s="305"/>
      <c r="AC14" s="305">
        <v>0</v>
      </c>
      <c r="AD14" s="305">
        <v>210</v>
      </c>
      <c r="AE14" s="305">
        <v>46</v>
      </c>
      <c r="AF14" s="312">
        <v>21.904761904761905</v>
      </c>
      <c r="AG14" s="305">
        <v>-164</v>
      </c>
      <c r="AH14" s="305">
        <v>210</v>
      </c>
      <c r="AI14" s="305">
        <v>46</v>
      </c>
      <c r="AJ14" s="312">
        <v>21.904761904761905</v>
      </c>
      <c r="AK14" s="305">
        <v>-164</v>
      </c>
      <c r="AL14" s="305">
        <v>206</v>
      </c>
      <c r="AM14" s="305">
        <v>87</v>
      </c>
      <c r="AN14" s="305">
        <v>42.23300970873786</v>
      </c>
      <c r="AO14" s="305">
        <v>-119</v>
      </c>
      <c r="AP14" s="314">
        <v>1670</v>
      </c>
      <c r="AQ14" s="314">
        <v>1684</v>
      </c>
      <c r="AR14" s="315">
        <v>100.83832335329342</v>
      </c>
      <c r="AS14" s="314">
        <v>14</v>
      </c>
      <c r="AT14" s="306">
        <v>353</v>
      </c>
      <c r="AU14" s="306">
        <v>383</v>
      </c>
      <c r="AV14" s="316">
        <v>108.4985835694051</v>
      </c>
      <c r="AW14" s="306">
        <v>30</v>
      </c>
      <c r="AX14" s="306">
        <v>1320</v>
      </c>
      <c r="AY14" s="306">
        <v>1456</v>
      </c>
      <c r="AZ14" s="316">
        <v>110.3030303030303</v>
      </c>
      <c r="BA14" s="306">
        <v>136</v>
      </c>
      <c r="BB14" s="305">
        <v>5502</v>
      </c>
      <c r="BC14" s="305">
        <v>4104</v>
      </c>
      <c r="BD14" s="312">
        <v>74.591057797164666</v>
      </c>
      <c r="BE14" s="305">
        <v>-1398</v>
      </c>
      <c r="BF14" s="305">
        <v>1034</v>
      </c>
      <c r="BG14" s="305">
        <v>553</v>
      </c>
      <c r="BH14" s="312">
        <v>53.481624758220505</v>
      </c>
      <c r="BI14" s="305">
        <v>-481</v>
      </c>
      <c r="BJ14" s="305">
        <v>887</v>
      </c>
      <c r="BK14" s="305">
        <v>494</v>
      </c>
      <c r="BL14" s="312">
        <v>55.693348365276208</v>
      </c>
      <c r="BM14" s="305">
        <v>-393</v>
      </c>
      <c r="BN14" s="305">
        <v>147</v>
      </c>
      <c r="BO14" s="305">
        <v>211</v>
      </c>
      <c r="BP14" s="312">
        <v>143.53741496598639</v>
      </c>
      <c r="BQ14" s="305">
        <v>64</v>
      </c>
      <c r="BR14" s="305">
        <v>5611.04</v>
      </c>
      <c r="BS14" s="305">
        <v>7269.09</v>
      </c>
      <c r="BT14" s="312">
        <v>129.54978043286093</v>
      </c>
      <c r="BU14" s="305">
        <v>1658.0500000000002</v>
      </c>
      <c r="BV14" s="305">
        <v>7</v>
      </c>
      <c r="BW14" s="305">
        <v>3</v>
      </c>
      <c r="BX14" s="305">
        <v>-4</v>
      </c>
    </row>
    <row r="15" spans="1:76" s="237" customFormat="1" ht="20.25" customHeight="1" x14ac:dyDescent="0.3">
      <c r="A15" s="235" t="s">
        <v>327</v>
      </c>
      <c r="B15" s="305">
        <v>4834</v>
      </c>
      <c r="C15" s="305">
        <v>5408</v>
      </c>
      <c r="D15" s="309">
        <v>111.87422424493174</v>
      </c>
      <c r="E15" s="305">
        <v>574</v>
      </c>
      <c r="F15" s="305">
        <v>2667</v>
      </c>
      <c r="G15" s="305">
        <v>3100</v>
      </c>
      <c r="H15" s="312">
        <v>116.23547056617922</v>
      </c>
      <c r="I15" s="305">
        <v>433</v>
      </c>
      <c r="J15" s="305">
        <v>1057</v>
      </c>
      <c r="K15" s="305">
        <v>1128</v>
      </c>
      <c r="L15" s="305">
        <v>106.71712393566699</v>
      </c>
      <c r="M15" s="305">
        <v>71</v>
      </c>
      <c r="N15" s="305">
        <v>634</v>
      </c>
      <c r="O15" s="305">
        <v>743</v>
      </c>
      <c r="P15" s="312">
        <v>117.19242902208202</v>
      </c>
      <c r="Q15" s="305">
        <v>109</v>
      </c>
      <c r="R15" s="305">
        <v>1</v>
      </c>
      <c r="S15" s="305">
        <v>3</v>
      </c>
      <c r="T15" s="312">
        <v>300</v>
      </c>
      <c r="U15" s="305">
        <v>2</v>
      </c>
      <c r="V15" s="305">
        <v>12</v>
      </c>
      <c r="W15" s="305">
        <v>1</v>
      </c>
      <c r="X15" s="312">
        <v>8.3333333333333321</v>
      </c>
      <c r="Y15" s="305">
        <v>-11</v>
      </c>
      <c r="Z15" s="305">
        <v>0</v>
      </c>
      <c r="AA15" s="305">
        <v>0</v>
      </c>
      <c r="AB15" s="305"/>
      <c r="AC15" s="305">
        <v>0</v>
      </c>
      <c r="AD15" s="305">
        <v>328</v>
      </c>
      <c r="AE15" s="305">
        <v>260</v>
      </c>
      <c r="AF15" s="312">
        <v>79.268292682926827</v>
      </c>
      <c r="AG15" s="305">
        <v>-68</v>
      </c>
      <c r="AH15" s="305">
        <v>266</v>
      </c>
      <c r="AI15" s="305">
        <v>252</v>
      </c>
      <c r="AJ15" s="312">
        <v>94.73684210526315</v>
      </c>
      <c r="AK15" s="305">
        <v>-14</v>
      </c>
      <c r="AL15" s="305">
        <v>524</v>
      </c>
      <c r="AM15" s="305">
        <v>376</v>
      </c>
      <c r="AN15" s="305">
        <v>71.755725190839698</v>
      </c>
      <c r="AO15" s="305">
        <v>-148</v>
      </c>
      <c r="AP15" s="314">
        <v>2119</v>
      </c>
      <c r="AQ15" s="314">
        <v>2559</v>
      </c>
      <c r="AR15" s="315">
        <v>120.76451156205756</v>
      </c>
      <c r="AS15" s="314">
        <v>440</v>
      </c>
      <c r="AT15" s="306">
        <v>247</v>
      </c>
      <c r="AU15" s="306">
        <v>232</v>
      </c>
      <c r="AV15" s="316">
        <v>93.927125506072869</v>
      </c>
      <c r="AW15" s="306">
        <v>-15</v>
      </c>
      <c r="AX15" s="306">
        <v>1201</v>
      </c>
      <c r="AY15" s="306">
        <v>1206</v>
      </c>
      <c r="AZ15" s="316">
        <v>100.41631973355538</v>
      </c>
      <c r="BA15" s="306">
        <v>5</v>
      </c>
      <c r="BB15" s="305">
        <v>3285</v>
      </c>
      <c r="BC15" s="305">
        <v>3078</v>
      </c>
      <c r="BD15" s="312">
        <v>93.69863013698631</v>
      </c>
      <c r="BE15" s="305">
        <v>-207</v>
      </c>
      <c r="BF15" s="305">
        <v>1459</v>
      </c>
      <c r="BG15" s="305">
        <v>1072</v>
      </c>
      <c r="BH15" s="312">
        <v>73.474982864976013</v>
      </c>
      <c r="BI15" s="305">
        <v>-387</v>
      </c>
      <c r="BJ15" s="305">
        <v>1039</v>
      </c>
      <c r="BK15" s="305">
        <v>790</v>
      </c>
      <c r="BL15" s="312">
        <v>76.034648700673728</v>
      </c>
      <c r="BM15" s="305">
        <v>-249</v>
      </c>
      <c r="BN15" s="305">
        <v>82</v>
      </c>
      <c r="BO15" s="305">
        <v>53</v>
      </c>
      <c r="BP15" s="312">
        <v>64.634146341463421</v>
      </c>
      <c r="BQ15" s="305">
        <v>-29</v>
      </c>
      <c r="BR15" s="305">
        <v>5894.63</v>
      </c>
      <c r="BS15" s="305">
        <v>7075.11</v>
      </c>
      <c r="BT15" s="312">
        <v>120.02636297782897</v>
      </c>
      <c r="BU15" s="305">
        <v>1180.4799999999996</v>
      </c>
      <c r="BV15" s="305">
        <v>18</v>
      </c>
      <c r="BW15" s="305">
        <v>20</v>
      </c>
      <c r="BX15" s="305">
        <v>2</v>
      </c>
    </row>
    <row r="16" spans="1:76" s="237" customFormat="1" ht="20.25" customHeight="1" x14ac:dyDescent="0.3">
      <c r="A16" s="235" t="s">
        <v>328</v>
      </c>
      <c r="B16" s="305">
        <v>2161</v>
      </c>
      <c r="C16" s="305">
        <v>2505</v>
      </c>
      <c r="D16" s="309">
        <v>115.91855622397038</v>
      </c>
      <c r="E16" s="305">
        <v>344</v>
      </c>
      <c r="F16" s="305">
        <v>434</v>
      </c>
      <c r="G16" s="305">
        <v>403</v>
      </c>
      <c r="H16" s="312">
        <v>92.857142857142861</v>
      </c>
      <c r="I16" s="305">
        <v>-31</v>
      </c>
      <c r="J16" s="305">
        <v>312</v>
      </c>
      <c r="K16" s="305">
        <v>295</v>
      </c>
      <c r="L16" s="305">
        <v>94.551282051282044</v>
      </c>
      <c r="M16" s="305">
        <v>-17</v>
      </c>
      <c r="N16" s="305">
        <v>136</v>
      </c>
      <c r="O16" s="305">
        <v>131</v>
      </c>
      <c r="P16" s="312">
        <v>96.32352941176471</v>
      </c>
      <c r="Q16" s="305">
        <v>-5</v>
      </c>
      <c r="R16" s="305">
        <v>2</v>
      </c>
      <c r="S16" s="305">
        <v>0</v>
      </c>
      <c r="T16" s="312">
        <v>0</v>
      </c>
      <c r="U16" s="305">
        <v>-2</v>
      </c>
      <c r="V16" s="305">
        <v>3</v>
      </c>
      <c r="W16" s="305">
        <v>0</v>
      </c>
      <c r="X16" s="312">
        <v>0</v>
      </c>
      <c r="Y16" s="305">
        <v>-3</v>
      </c>
      <c r="Z16" s="305">
        <v>0</v>
      </c>
      <c r="AA16" s="305">
        <v>0</v>
      </c>
      <c r="AB16" s="305"/>
      <c r="AC16" s="305">
        <v>0</v>
      </c>
      <c r="AD16" s="305">
        <v>18</v>
      </c>
      <c r="AE16" s="305">
        <v>21</v>
      </c>
      <c r="AF16" s="312">
        <v>116.66666666666667</v>
      </c>
      <c r="AG16" s="305">
        <v>3</v>
      </c>
      <c r="AH16" s="305">
        <v>13</v>
      </c>
      <c r="AI16" s="305">
        <v>15</v>
      </c>
      <c r="AJ16" s="312">
        <v>115.38461538461537</v>
      </c>
      <c r="AK16" s="305">
        <v>2</v>
      </c>
      <c r="AL16" s="305">
        <v>0</v>
      </c>
      <c r="AM16" s="305">
        <v>5</v>
      </c>
      <c r="AN16" s="305"/>
      <c r="AO16" s="305">
        <v>5</v>
      </c>
      <c r="AP16" s="314">
        <v>330</v>
      </c>
      <c r="AQ16" s="314">
        <v>362</v>
      </c>
      <c r="AR16" s="315">
        <v>109.69696969696969</v>
      </c>
      <c r="AS16" s="314">
        <v>32</v>
      </c>
      <c r="AT16" s="306">
        <v>126</v>
      </c>
      <c r="AU16" s="306">
        <v>125</v>
      </c>
      <c r="AV16" s="316">
        <v>99.206349206349216</v>
      </c>
      <c r="AW16" s="306">
        <v>-1</v>
      </c>
      <c r="AX16" s="306">
        <v>579</v>
      </c>
      <c r="AY16" s="306">
        <v>635</v>
      </c>
      <c r="AZ16" s="316">
        <v>109.67184801381693</v>
      </c>
      <c r="BA16" s="306">
        <v>56</v>
      </c>
      <c r="BB16" s="305">
        <v>1927</v>
      </c>
      <c r="BC16" s="305">
        <v>1439</v>
      </c>
      <c r="BD16" s="312">
        <v>74.675661650233522</v>
      </c>
      <c r="BE16" s="305">
        <v>-488</v>
      </c>
      <c r="BF16" s="305">
        <v>217</v>
      </c>
      <c r="BG16" s="305">
        <v>107</v>
      </c>
      <c r="BH16" s="312">
        <v>49.308755760368662</v>
      </c>
      <c r="BI16" s="305">
        <v>-110</v>
      </c>
      <c r="BJ16" s="305">
        <v>183</v>
      </c>
      <c r="BK16" s="305">
        <v>92</v>
      </c>
      <c r="BL16" s="312">
        <v>50.27322404371585</v>
      </c>
      <c r="BM16" s="305">
        <v>-91</v>
      </c>
      <c r="BN16" s="305">
        <v>177</v>
      </c>
      <c r="BO16" s="305">
        <v>161</v>
      </c>
      <c r="BP16" s="312">
        <v>90.960451977401121</v>
      </c>
      <c r="BQ16" s="305">
        <v>-16</v>
      </c>
      <c r="BR16" s="305">
        <v>7365.27</v>
      </c>
      <c r="BS16" s="305">
        <v>8542.58</v>
      </c>
      <c r="BT16" s="312">
        <v>115.98461427754853</v>
      </c>
      <c r="BU16" s="305">
        <v>1177.3099999999995</v>
      </c>
      <c r="BV16" s="305">
        <v>1</v>
      </c>
      <c r="BW16" s="305">
        <v>1</v>
      </c>
      <c r="BX16" s="305">
        <v>0</v>
      </c>
    </row>
    <row r="17" spans="1:76" s="237" customFormat="1" ht="20.25" customHeight="1" x14ac:dyDescent="0.3">
      <c r="A17" s="235" t="s">
        <v>329</v>
      </c>
      <c r="B17" s="305">
        <v>1990</v>
      </c>
      <c r="C17" s="305">
        <v>2228</v>
      </c>
      <c r="D17" s="309">
        <v>111.95979899497488</v>
      </c>
      <c r="E17" s="305">
        <v>238</v>
      </c>
      <c r="F17" s="305">
        <v>611</v>
      </c>
      <c r="G17" s="305">
        <v>634</v>
      </c>
      <c r="H17" s="312">
        <v>103.76432078559739</v>
      </c>
      <c r="I17" s="305">
        <v>23</v>
      </c>
      <c r="J17" s="305">
        <v>319</v>
      </c>
      <c r="K17" s="305">
        <v>378</v>
      </c>
      <c r="L17" s="305">
        <v>118.49529780564264</v>
      </c>
      <c r="M17" s="305">
        <v>59</v>
      </c>
      <c r="N17" s="305">
        <v>155</v>
      </c>
      <c r="O17" s="305">
        <v>162</v>
      </c>
      <c r="P17" s="312">
        <v>104.51612903225806</v>
      </c>
      <c r="Q17" s="305">
        <v>7</v>
      </c>
      <c r="R17" s="305">
        <v>0</v>
      </c>
      <c r="S17" s="305">
        <v>2</v>
      </c>
      <c r="T17" s="312"/>
      <c r="U17" s="305">
        <v>2</v>
      </c>
      <c r="V17" s="305">
        <v>11</v>
      </c>
      <c r="W17" s="305">
        <v>0</v>
      </c>
      <c r="X17" s="312">
        <v>0</v>
      </c>
      <c r="Y17" s="305">
        <v>-11</v>
      </c>
      <c r="Z17" s="305">
        <v>0</v>
      </c>
      <c r="AA17" s="305">
        <v>0</v>
      </c>
      <c r="AB17" s="305"/>
      <c r="AC17" s="305">
        <v>0</v>
      </c>
      <c r="AD17" s="305">
        <v>48</v>
      </c>
      <c r="AE17" s="305">
        <v>53</v>
      </c>
      <c r="AF17" s="312">
        <v>110.41666666666667</v>
      </c>
      <c r="AG17" s="305">
        <v>5</v>
      </c>
      <c r="AH17" s="305">
        <v>48</v>
      </c>
      <c r="AI17" s="305">
        <v>53</v>
      </c>
      <c r="AJ17" s="312">
        <v>110.41666666666667</v>
      </c>
      <c r="AK17" s="305">
        <v>5</v>
      </c>
      <c r="AL17" s="305">
        <v>89</v>
      </c>
      <c r="AM17" s="305">
        <v>39</v>
      </c>
      <c r="AN17" s="305">
        <v>43.820224719101127</v>
      </c>
      <c r="AO17" s="305">
        <v>-50</v>
      </c>
      <c r="AP17" s="314">
        <v>539</v>
      </c>
      <c r="AQ17" s="314">
        <v>579</v>
      </c>
      <c r="AR17" s="315">
        <v>107.42115027829313</v>
      </c>
      <c r="AS17" s="314">
        <v>40</v>
      </c>
      <c r="AT17" s="306">
        <v>113</v>
      </c>
      <c r="AU17" s="306">
        <v>87</v>
      </c>
      <c r="AV17" s="316">
        <v>76.991150442477874</v>
      </c>
      <c r="AW17" s="306">
        <v>-26</v>
      </c>
      <c r="AX17" s="306">
        <v>360</v>
      </c>
      <c r="AY17" s="306">
        <v>428</v>
      </c>
      <c r="AZ17" s="316">
        <v>118.88888888888889</v>
      </c>
      <c r="BA17" s="306">
        <v>68</v>
      </c>
      <c r="BB17" s="305">
        <v>1743</v>
      </c>
      <c r="BC17" s="305">
        <v>1798</v>
      </c>
      <c r="BD17" s="312">
        <v>103.15547905909352</v>
      </c>
      <c r="BE17" s="305">
        <v>55</v>
      </c>
      <c r="BF17" s="305">
        <v>375</v>
      </c>
      <c r="BG17" s="305">
        <v>217</v>
      </c>
      <c r="BH17" s="312">
        <v>57.866666666666667</v>
      </c>
      <c r="BI17" s="305">
        <v>-158</v>
      </c>
      <c r="BJ17" s="305">
        <v>306</v>
      </c>
      <c r="BK17" s="305">
        <v>186</v>
      </c>
      <c r="BL17" s="312">
        <v>60.784313725490193</v>
      </c>
      <c r="BM17" s="305">
        <v>-120</v>
      </c>
      <c r="BN17" s="305">
        <v>26</v>
      </c>
      <c r="BO17" s="305">
        <v>32</v>
      </c>
      <c r="BP17" s="312">
        <v>123.07692307692308</v>
      </c>
      <c r="BQ17" s="305">
        <v>6</v>
      </c>
      <c r="BR17" s="305">
        <v>5068.92</v>
      </c>
      <c r="BS17" s="305">
        <v>6416.88</v>
      </c>
      <c r="BT17" s="312">
        <v>126.59264695438081</v>
      </c>
      <c r="BU17" s="305">
        <v>1347.96</v>
      </c>
      <c r="BV17" s="305">
        <v>14</v>
      </c>
      <c r="BW17" s="305">
        <v>7</v>
      </c>
      <c r="BX17" s="305">
        <v>-7</v>
      </c>
    </row>
    <row r="18" spans="1:76" s="237" customFormat="1" ht="20.25" customHeight="1" x14ac:dyDescent="0.3">
      <c r="A18" s="235" t="s">
        <v>330</v>
      </c>
      <c r="B18" s="305">
        <v>2515</v>
      </c>
      <c r="C18" s="305">
        <v>2735</v>
      </c>
      <c r="D18" s="309">
        <v>108.74751491053678</v>
      </c>
      <c r="E18" s="305">
        <v>220</v>
      </c>
      <c r="F18" s="305">
        <v>1273</v>
      </c>
      <c r="G18" s="305">
        <v>1287</v>
      </c>
      <c r="H18" s="312">
        <v>101.09976433621367</v>
      </c>
      <c r="I18" s="305">
        <v>14</v>
      </c>
      <c r="J18" s="305">
        <v>583</v>
      </c>
      <c r="K18" s="305">
        <v>713</v>
      </c>
      <c r="L18" s="305">
        <v>122.2984562607204</v>
      </c>
      <c r="M18" s="305">
        <v>130</v>
      </c>
      <c r="N18" s="305">
        <v>474</v>
      </c>
      <c r="O18" s="305">
        <v>580</v>
      </c>
      <c r="P18" s="312">
        <v>122.36286919831223</v>
      </c>
      <c r="Q18" s="305">
        <v>106</v>
      </c>
      <c r="R18" s="305">
        <v>1</v>
      </c>
      <c r="S18" s="305">
        <v>1</v>
      </c>
      <c r="T18" s="312">
        <v>100</v>
      </c>
      <c r="U18" s="305">
        <v>0</v>
      </c>
      <c r="V18" s="305">
        <v>9</v>
      </c>
      <c r="W18" s="305">
        <v>4</v>
      </c>
      <c r="X18" s="312">
        <v>44.444444444444443</v>
      </c>
      <c r="Y18" s="305">
        <v>-5</v>
      </c>
      <c r="Z18" s="305">
        <v>0</v>
      </c>
      <c r="AA18" s="305">
        <v>0</v>
      </c>
      <c r="AB18" s="305"/>
      <c r="AC18" s="305">
        <v>0</v>
      </c>
      <c r="AD18" s="305">
        <v>127</v>
      </c>
      <c r="AE18" s="305">
        <v>147</v>
      </c>
      <c r="AF18" s="312">
        <v>115.74803149606299</v>
      </c>
      <c r="AG18" s="305">
        <v>20</v>
      </c>
      <c r="AH18" s="305">
        <v>127</v>
      </c>
      <c r="AI18" s="305">
        <v>147</v>
      </c>
      <c r="AJ18" s="312">
        <v>115.74803149606299</v>
      </c>
      <c r="AK18" s="305">
        <v>20</v>
      </c>
      <c r="AL18" s="305">
        <v>230</v>
      </c>
      <c r="AM18" s="305">
        <v>224</v>
      </c>
      <c r="AN18" s="305">
        <v>97.391304347826093</v>
      </c>
      <c r="AO18" s="305">
        <v>-6</v>
      </c>
      <c r="AP18" s="314">
        <v>1185</v>
      </c>
      <c r="AQ18" s="314">
        <v>1215</v>
      </c>
      <c r="AR18" s="315">
        <v>102.53164556962024</v>
      </c>
      <c r="AS18" s="314">
        <v>30</v>
      </c>
      <c r="AT18" s="306">
        <v>106</v>
      </c>
      <c r="AU18" s="306">
        <v>112</v>
      </c>
      <c r="AV18" s="316">
        <v>105.66037735849056</v>
      </c>
      <c r="AW18" s="306">
        <v>6</v>
      </c>
      <c r="AX18" s="306">
        <v>661</v>
      </c>
      <c r="AY18" s="306">
        <v>768</v>
      </c>
      <c r="AZ18" s="316">
        <v>116.1875945537065</v>
      </c>
      <c r="BA18" s="306">
        <v>107</v>
      </c>
      <c r="BB18" s="305">
        <v>1843</v>
      </c>
      <c r="BC18" s="305">
        <v>1043</v>
      </c>
      <c r="BD18" s="312">
        <v>56.592512208355942</v>
      </c>
      <c r="BE18" s="305">
        <v>-800</v>
      </c>
      <c r="BF18" s="305">
        <v>601</v>
      </c>
      <c r="BG18" s="305">
        <v>369</v>
      </c>
      <c r="BH18" s="312">
        <v>61.397670549084857</v>
      </c>
      <c r="BI18" s="305">
        <v>-232</v>
      </c>
      <c r="BJ18" s="305">
        <v>491</v>
      </c>
      <c r="BK18" s="305">
        <v>312</v>
      </c>
      <c r="BL18" s="312">
        <v>63.543788187372705</v>
      </c>
      <c r="BM18" s="305">
        <v>-179</v>
      </c>
      <c r="BN18" s="305">
        <v>48</v>
      </c>
      <c r="BO18" s="305">
        <v>56</v>
      </c>
      <c r="BP18" s="312">
        <v>116.66666666666667</v>
      </c>
      <c r="BQ18" s="305">
        <v>8</v>
      </c>
      <c r="BR18" s="305">
        <v>5144.08</v>
      </c>
      <c r="BS18" s="305">
        <v>6477.48</v>
      </c>
      <c r="BT18" s="312">
        <v>125.92105877047013</v>
      </c>
      <c r="BU18" s="305">
        <v>1333.3999999999996</v>
      </c>
      <c r="BV18" s="305">
        <v>13</v>
      </c>
      <c r="BW18" s="305">
        <v>7</v>
      </c>
      <c r="BX18" s="305">
        <v>-6</v>
      </c>
    </row>
    <row r="19" spans="1:76" s="237" customFormat="1" ht="20.25" customHeight="1" x14ac:dyDescent="0.3">
      <c r="A19" s="235" t="s">
        <v>331</v>
      </c>
      <c r="B19" s="305">
        <v>3137</v>
      </c>
      <c r="C19" s="305">
        <v>3620</v>
      </c>
      <c r="D19" s="309">
        <v>115.3968759961747</v>
      </c>
      <c r="E19" s="305">
        <v>483</v>
      </c>
      <c r="F19" s="305">
        <v>716</v>
      </c>
      <c r="G19" s="305">
        <v>838</v>
      </c>
      <c r="H19" s="312">
        <v>117.0391061452514</v>
      </c>
      <c r="I19" s="305">
        <v>122</v>
      </c>
      <c r="J19" s="305">
        <v>554</v>
      </c>
      <c r="K19" s="305">
        <v>670</v>
      </c>
      <c r="L19" s="305">
        <v>120.93862815884478</v>
      </c>
      <c r="M19" s="305">
        <v>116</v>
      </c>
      <c r="N19" s="305">
        <v>196</v>
      </c>
      <c r="O19" s="305">
        <v>276</v>
      </c>
      <c r="P19" s="312">
        <v>140.81632653061226</v>
      </c>
      <c r="Q19" s="305">
        <v>80</v>
      </c>
      <c r="R19" s="305">
        <v>0</v>
      </c>
      <c r="S19" s="305">
        <v>1</v>
      </c>
      <c r="T19" s="312"/>
      <c r="U19" s="305">
        <v>1</v>
      </c>
      <c r="V19" s="305">
        <v>3</v>
      </c>
      <c r="W19" s="305">
        <v>1</v>
      </c>
      <c r="X19" s="312">
        <v>33.333333333333329</v>
      </c>
      <c r="Y19" s="305">
        <v>-2</v>
      </c>
      <c r="Z19" s="305">
        <v>0</v>
      </c>
      <c r="AA19" s="305">
        <v>0</v>
      </c>
      <c r="AB19" s="305"/>
      <c r="AC19" s="305">
        <v>0</v>
      </c>
      <c r="AD19" s="305">
        <v>84</v>
      </c>
      <c r="AE19" s="305">
        <v>101</v>
      </c>
      <c r="AF19" s="312">
        <v>120.23809523809523</v>
      </c>
      <c r="AG19" s="305">
        <v>17</v>
      </c>
      <c r="AH19" s="305">
        <v>84</v>
      </c>
      <c r="AI19" s="305">
        <v>101</v>
      </c>
      <c r="AJ19" s="312">
        <v>120.23809523809523</v>
      </c>
      <c r="AK19" s="305">
        <v>17</v>
      </c>
      <c r="AL19" s="305">
        <v>22</v>
      </c>
      <c r="AM19" s="305">
        <v>30</v>
      </c>
      <c r="AN19" s="305">
        <v>136.36363636363635</v>
      </c>
      <c r="AO19" s="305">
        <v>8</v>
      </c>
      <c r="AP19" s="314">
        <v>648</v>
      </c>
      <c r="AQ19" s="314">
        <v>780</v>
      </c>
      <c r="AR19" s="315">
        <v>120.37037037037037</v>
      </c>
      <c r="AS19" s="314">
        <v>132</v>
      </c>
      <c r="AT19" s="306">
        <v>153</v>
      </c>
      <c r="AU19" s="306">
        <v>144</v>
      </c>
      <c r="AV19" s="316">
        <v>94.117647058823522</v>
      </c>
      <c r="AW19" s="306">
        <v>-9</v>
      </c>
      <c r="AX19" s="306">
        <v>632</v>
      </c>
      <c r="AY19" s="306">
        <v>745</v>
      </c>
      <c r="AZ19" s="316">
        <v>117.87974683544304</v>
      </c>
      <c r="BA19" s="306">
        <v>113</v>
      </c>
      <c r="BB19" s="305">
        <v>2800</v>
      </c>
      <c r="BC19" s="305">
        <v>2300</v>
      </c>
      <c r="BD19" s="312">
        <v>82.142857142857139</v>
      </c>
      <c r="BE19" s="305">
        <v>-500</v>
      </c>
      <c r="BF19" s="305">
        <v>398</v>
      </c>
      <c r="BG19" s="305">
        <v>292</v>
      </c>
      <c r="BH19" s="312">
        <v>73.366834170854261</v>
      </c>
      <c r="BI19" s="305">
        <v>-106</v>
      </c>
      <c r="BJ19" s="305">
        <v>344</v>
      </c>
      <c r="BK19" s="305">
        <v>258</v>
      </c>
      <c r="BL19" s="312">
        <v>75</v>
      </c>
      <c r="BM19" s="305">
        <v>-86</v>
      </c>
      <c r="BN19" s="305">
        <v>62</v>
      </c>
      <c r="BO19" s="305">
        <v>47</v>
      </c>
      <c r="BP19" s="312">
        <v>75.806451612903231</v>
      </c>
      <c r="BQ19" s="305">
        <v>-15</v>
      </c>
      <c r="BR19" s="305">
        <v>6523.34</v>
      </c>
      <c r="BS19" s="305">
        <v>6971.94</v>
      </c>
      <c r="BT19" s="312">
        <v>106.87684529704107</v>
      </c>
      <c r="BU19" s="305">
        <v>448.59999999999945</v>
      </c>
      <c r="BV19" s="305">
        <v>6</v>
      </c>
      <c r="BW19" s="305">
        <v>6</v>
      </c>
      <c r="BX19" s="305">
        <v>0</v>
      </c>
    </row>
    <row r="20" spans="1:76" s="237" customFormat="1" ht="20.25" customHeight="1" x14ac:dyDescent="0.3">
      <c r="A20" s="235" t="s">
        <v>332</v>
      </c>
      <c r="B20" s="305">
        <v>1647</v>
      </c>
      <c r="C20" s="305">
        <v>1565</v>
      </c>
      <c r="D20" s="309">
        <v>95.021250758955674</v>
      </c>
      <c r="E20" s="305">
        <v>-82</v>
      </c>
      <c r="F20" s="305">
        <v>764</v>
      </c>
      <c r="G20" s="305">
        <v>652</v>
      </c>
      <c r="H20" s="312">
        <v>85.340314136125656</v>
      </c>
      <c r="I20" s="305">
        <v>-112</v>
      </c>
      <c r="J20" s="305">
        <v>202</v>
      </c>
      <c r="K20" s="305">
        <v>218</v>
      </c>
      <c r="L20" s="305">
        <v>107.92079207920793</v>
      </c>
      <c r="M20" s="305">
        <v>16</v>
      </c>
      <c r="N20" s="305">
        <v>187</v>
      </c>
      <c r="O20" s="305">
        <v>216</v>
      </c>
      <c r="P20" s="312">
        <v>115.50802139037432</v>
      </c>
      <c r="Q20" s="305">
        <v>29</v>
      </c>
      <c r="R20" s="305">
        <v>2</v>
      </c>
      <c r="S20" s="305">
        <v>1</v>
      </c>
      <c r="T20" s="312">
        <v>50</v>
      </c>
      <c r="U20" s="305">
        <v>-1</v>
      </c>
      <c r="V20" s="305">
        <v>11</v>
      </c>
      <c r="W20" s="305">
        <v>1</v>
      </c>
      <c r="X20" s="312">
        <v>9.0909090909090917</v>
      </c>
      <c r="Y20" s="305">
        <v>-10</v>
      </c>
      <c r="Z20" s="305">
        <v>0</v>
      </c>
      <c r="AA20" s="305">
        <v>0</v>
      </c>
      <c r="AB20" s="305"/>
      <c r="AC20" s="305">
        <v>0</v>
      </c>
      <c r="AD20" s="305">
        <v>41</v>
      </c>
      <c r="AE20" s="305">
        <v>56</v>
      </c>
      <c r="AF20" s="312">
        <v>136.58536585365854</v>
      </c>
      <c r="AG20" s="305">
        <v>15</v>
      </c>
      <c r="AH20" s="305">
        <v>41</v>
      </c>
      <c r="AI20" s="305">
        <v>56</v>
      </c>
      <c r="AJ20" s="312">
        <v>136.58536585365854</v>
      </c>
      <c r="AK20" s="305">
        <v>15</v>
      </c>
      <c r="AL20" s="305">
        <v>33</v>
      </c>
      <c r="AM20" s="305">
        <v>32</v>
      </c>
      <c r="AN20" s="305">
        <v>96.969696969696969</v>
      </c>
      <c r="AO20" s="305">
        <v>-1</v>
      </c>
      <c r="AP20" s="314">
        <v>645</v>
      </c>
      <c r="AQ20" s="314">
        <v>574</v>
      </c>
      <c r="AR20" s="315">
        <v>88.992248062015506</v>
      </c>
      <c r="AS20" s="314">
        <v>-71</v>
      </c>
      <c r="AT20" s="306">
        <v>149</v>
      </c>
      <c r="AU20" s="306">
        <v>140</v>
      </c>
      <c r="AV20" s="316">
        <v>93.959731543624159</v>
      </c>
      <c r="AW20" s="306">
        <v>-9</v>
      </c>
      <c r="AX20" s="306">
        <v>521</v>
      </c>
      <c r="AY20" s="306">
        <v>571</v>
      </c>
      <c r="AZ20" s="316">
        <v>109.59692898272553</v>
      </c>
      <c r="BA20" s="306">
        <v>50</v>
      </c>
      <c r="BB20" s="305">
        <v>1286</v>
      </c>
      <c r="BC20" s="305">
        <v>1055</v>
      </c>
      <c r="BD20" s="312">
        <v>82.037325038880255</v>
      </c>
      <c r="BE20" s="305">
        <v>-231</v>
      </c>
      <c r="BF20" s="305">
        <v>402</v>
      </c>
      <c r="BG20" s="305">
        <v>140</v>
      </c>
      <c r="BH20" s="312">
        <v>34.82587064676617</v>
      </c>
      <c r="BI20" s="305">
        <v>-262</v>
      </c>
      <c r="BJ20" s="305">
        <v>310</v>
      </c>
      <c r="BK20" s="305">
        <v>114</v>
      </c>
      <c r="BL20" s="312">
        <v>36.774193548387096</v>
      </c>
      <c r="BM20" s="305">
        <v>-196</v>
      </c>
      <c r="BN20" s="305">
        <v>104</v>
      </c>
      <c r="BO20" s="305">
        <v>141</v>
      </c>
      <c r="BP20" s="312">
        <v>135.57692307692309</v>
      </c>
      <c r="BQ20" s="305">
        <v>37</v>
      </c>
      <c r="BR20" s="305">
        <v>7580.88</v>
      </c>
      <c r="BS20" s="305">
        <v>8946.98</v>
      </c>
      <c r="BT20" s="312">
        <v>118.02033537003618</v>
      </c>
      <c r="BU20" s="305">
        <v>1366.0999999999995</v>
      </c>
      <c r="BV20" s="305">
        <v>4</v>
      </c>
      <c r="BW20" s="305">
        <v>1</v>
      </c>
      <c r="BX20" s="305">
        <v>-3</v>
      </c>
    </row>
    <row r="21" spans="1:76" s="237" customFormat="1" ht="20.25" customHeight="1" x14ac:dyDescent="0.3">
      <c r="A21" s="235" t="s">
        <v>333</v>
      </c>
      <c r="B21" s="305">
        <v>1150</v>
      </c>
      <c r="C21" s="305">
        <v>1354</v>
      </c>
      <c r="D21" s="309">
        <v>117.73913043478261</v>
      </c>
      <c r="E21" s="305">
        <v>204</v>
      </c>
      <c r="F21" s="305">
        <v>573</v>
      </c>
      <c r="G21" s="305">
        <v>721</v>
      </c>
      <c r="H21" s="312">
        <v>125.82897033158812</v>
      </c>
      <c r="I21" s="305">
        <v>148</v>
      </c>
      <c r="J21" s="305">
        <v>284</v>
      </c>
      <c r="K21" s="305">
        <v>389</v>
      </c>
      <c r="L21" s="305">
        <v>136.97183098591549</v>
      </c>
      <c r="M21" s="305">
        <v>105</v>
      </c>
      <c r="N21" s="305">
        <v>217</v>
      </c>
      <c r="O21" s="305">
        <v>337</v>
      </c>
      <c r="P21" s="312">
        <v>155.2995391705069</v>
      </c>
      <c r="Q21" s="305">
        <v>120</v>
      </c>
      <c r="R21" s="305">
        <v>0</v>
      </c>
      <c r="S21" s="305">
        <v>0</v>
      </c>
      <c r="T21" s="312"/>
      <c r="U21" s="305">
        <v>0</v>
      </c>
      <c r="V21" s="305">
        <v>9</v>
      </c>
      <c r="W21" s="305">
        <v>0</v>
      </c>
      <c r="X21" s="312">
        <v>0</v>
      </c>
      <c r="Y21" s="305">
        <v>-9</v>
      </c>
      <c r="Z21" s="305">
        <v>0</v>
      </c>
      <c r="AA21" s="305">
        <v>0</v>
      </c>
      <c r="AB21" s="305"/>
      <c r="AC21" s="305">
        <v>0</v>
      </c>
      <c r="AD21" s="305">
        <v>112</v>
      </c>
      <c r="AE21" s="305">
        <v>82</v>
      </c>
      <c r="AF21" s="312">
        <v>73.214285714285708</v>
      </c>
      <c r="AG21" s="305">
        <v>-30</v>
      </c>
      <c r="AH21" s="305">
        <v>97</v>
      </c>
      <c r="AI21" s="305">
        <v>74</v>
      </c>
      <c r="AJ21" s="312">
        <v>76.288659793814432</v>
      </c>
      <c r="AK21" s="305">
        <v>-23</v>
      </c>
      <c r="AL21" s="305">
        <v>140</v>
      </c>
      <c r="AM21" s="305">
        <v>98</v>
      </c>
      <c r="AN21" s="305">
        <v>70</v>
      </c>
      <c r="AO21" s="305">
        <v>-42</v>
      </c>
      <c r="AP21" s="314">
        <v>520</v>
      </c>
      <c r="AQ21" s="314">
        <v>651</v>
      </c>
      <c r="AR21" s="315">
        <v>125.19230769230769</v>
      </c>
      <c r="AS21" s="314">
        <v>131</v>
      </c>
      <c r="AT21" s="306">
        <v>130</v>
      </c>
      <c r="AU21" s="306">
        <v>125</v>
      </c>
      <c r="AV21" s="316">
        <v>96.15384615384616</v>
      </c>
      <c r="AW21" s="306">
        <v>-5</v>
      </c>
      <c r="AX21" s="306">
        <v>399</v>
      </c>
      <c r="AY21" s="306">
        <v>509</v>
      </c>
      <c r="AZ21" s="316">
        <v>127.56892230576442</v>
      </c>
      <c r="BA21" s="306">
        <v>110</v>
      </c>
      <c r="BB21" s="305">
        <v>829</v>
      </c>
      <c r="BC21" s="305">
        <v>847</v>
      </c>
      <c r="BD21" s="312">
        <v>102.17129071170083</v>
      </c>
      <c r="BE21" s="305">
        <v>18</v>
      </c>
      <c r="BF21" s="305">
        <v>253</v>
      </c>
      <c r="BG21" s="305">
        <v>213</v>
      </c>
      <c r="BH21" s="312">
        <v>84.189723320158109</v>
      </c>
      <c r="BI21" s="305">
        <v>-40</v>
      </c>
      <c r="BJ21" s="305">
        <v>215</v>
      </c>
      <c r="BK21" s="305">
        <v>184</v>
      </c>
      <c r="BL21" s="312">
        <v>85.581395348837205</v>
      </c>
      <c r="BM21" s="305">
        <v>-31</v>
      </c>
      <c r="BN21" s="305">
        <v>73</v>
      </c>
      <c r="BO21" s="305">
        <v>60</v>
      </c>
      <c r="BP21" s="312">
        <v>82.191780821917803</v>
      </c>
      <c r="BQ21" s="305">
        <v>-13</v>
      </c>
      <c r="BR21" s="305">
        <v>5604.22</v>
      </c>
      <c r="BS21" s="305">
        <v>6201.83</v>
      </c>
      <c r="BT21" s="312">
        <v>110.66357138013854</v>
      </c>
      <c r="BU21" s="305">
        <v>597.60999999999967</v>
      </c>
      <c r="BV21" s="305">
        <v>3</v>
      </c>
      <c r="BW21" s="305">
        <v>4</v>
      </c>
      <c r="BX21" s="305">
        <v>1</v>
      </c>
    </row>
    <row r="22" spans="1:76" s="237" customFormat="1" ht="20.25" customHeight="1" x14ac:dyDescent="0.3">
      <c r="A22" s="235" t="s">
        <v>334</v>
      </c>
      <c r="B22" s="305">
        <v>2759</v>
      </c>
      <c r="C22" s="305">
        <v>2397</v>
      </c>
      <c r="D22" s="309">
        <v>86.879304095686834</v>
      </c>
      <c r="E22" s="305">
        <v>-362</v>
      </c>
      <c r="F22" s="305">
        <v>2553</v>
      </c>
      <c r="G22" s="305">
        <v>2207</v>
      </c>
      <c r="H22" s="312">
        <v>86.447316882099486</v>
      </c>
      <c r="I22" s="305">
        <v>-346</v>
      </c>
      <c r="J22" s="305">
        <v>990</v>
      </c>
      <c r="K22" s="305">
        <v>818</v>
      </c>
      <c r="L22" s="305">
        <v>82.62626262626263</v>
      </c>
      <c r="M22" s="305">
        <v>-172</v>
      </c>
      <c r="N22" s="305">
        <v>913</v>
      </c>
      <c r="O22" s="305">
        <v>818</v>
      </c>
      <c r="P22" s="312">
        <v>89.594742606790803</v>
      </c>
      <c r="Q22" s="305">
        <v>-95</v>
      </c>
      <c r="R22" s="305">
        <v>0</v>
      </c>
      <c r="S22" s="305">
        <v>0</v>
      </c>
      <c r="T22" s="312"/>
      <c r="U22" s="305">
        <v>0</v>
      </c>
      <c r="V22" s="305">
        <v>1</v>
      </c>
      <c r="W22" s="305">
        <v>0</v>
      </c>
      <c r="X22" s="312">
        <v>0</v>
      </c>
      <c r="Y22" s="305">
        <v>-1</v>
      </c>
      <c r="Z22" s="305">
        <v>0</v>
      </c>
      <c r="AA22" s="305">
        <v>0</v>
      </c>
      <c r="AB22" s="305"/>
      <c r="AC22" s="305">
        <v>0</v>
      </c>
      <c r="AD22" s="305">
        <v>72</v>
      </c>
      <c r="AE22" s="305">
        <v>109</v>
      </c>
      <c r="AF22" s="312">
        <v>151.38888888888889</v>
      </c>
      <c r="AG22" s="305">
        <v>37</v>
      </c>
      <c r="AH22" s="305">
        <v>72</v>
      </c>
      <c r="AI22" s="305">
        <v>109</v>
      </c>
      <c r="AJ22" s="312">
        <v>151.38888888888889</v>
      </c>
      <c r="AK22" s="305">
        <v>37</v>
      </c>
      <c r="AL22" s="305">
        <v>577</v>
      </c>
      <c r="AM22" s="305">
        <v>213</v>
      </c>
      <c r="AN22" s="305">
        <v>36.915077989601386</v>
      </c>
      <c r="AO22" s="305">
        <v>-364</v>
      </c>
      <c r="AP22" s="314">
        <v>2468</v>
      </c>
      <c r="AQ22" s="314">
        <v>2055</v>
      </c>
      <c r="AR22" s="315">
        <v>83.26580226904376</v>
      </c>
      <c r="AS22" s="314">
        <v>-413</v>
      </c>
      <c r="AT22" s="306">
        <v>118</v>
      </c>
      <c r="AU22" s="306">
        <v>114</v>
      </c>
      <c r="AV22" s="316">
        <v>96.610169491525426</v>
      </c>
      <c r="AW22" s="306">
        <v>-4</v>
      </c>
      <c r="AX22" s="306">
        <v>1011</v>
      </c>
      <c r="AY22" s="306">
        <v>729</v>
      </c>
      <c r="AZ22" s="316">
        <v>72.106824925816028</v>
      </c>
      <c r="BA22" s="306">
        <v>-282</v>
      </c>
      <c r="BB22" s="305">
        <v>1387</v>
      </c>
      <c r="BC22" s="305">
        <v>718</v>
      </c>
      <c r="BD22" s="312">
        <v>51.766402307137703</v>
      </c>
      <c r="BE22" s="305">
        <v>-669</v>
      </c>
      <c r="BF22" s="305">
        <v>1183</v>
      </c>
      <c r="BG22" s="305">
        <v>718</v>
      </c>
      <c r="BH22" s="312">
        <v>60.693153000845314</v>
      </c>
      <c r="BI22" s="305">
        <v>-465</v>
      </c>
      <c r="BJ22" s="305">
        <v>953</v>
      </c>
      <c r="BK22" s="305">
        <v>638</v>
      </c>
      <c r="BL22" s="312">
        <v>66.946484784889833</v>
      </c>
      <c r="BM22" s="305">
        <v>-315</v>
      </c>
      <c r="BN22" s="305">
        <v>73</v>
      </c>
      <c r="BO22" s="305">
        <v>30</v>
      </c>
      <c r="BP22" s="312">
        <v>41.095890410958901</v>
      </c>
      <c r="BQ22" s="305">
        <v>-43</v>
      </c>
      <c r="BR22" s="305">
        <v>4753.4399999999996</v>
      </c>
      <c r="BS22" s="305">
        <v>6266.43</v>
      </c>
      <c r="BT22" s="312">
        <v>131.82936988791278</v>
      </c>
      <c r="BU22" s="305">
        <v>1512.9900000000007</v>
      </c>
      <c r="BV22" s="305">
        <v>16</v>
      </c>
      <c r="BW22" s="305">
        <v>24</v>
      </c>
      <c r="BX22" s="305">
        <v>8</v>
      </c>
    </row>
    <row r="23" spans="1:76" s="237" customFormat="1" ht="20.25" customHeight="1" x14ac:dyDescent="0.3">
      <c r="A23" s="235" t="s">
        <v>335</v>
      </c>
      <c r="B23" s="305">
        <v>942</v>
      </c>
      <c r="C23" s="305">
        <v>909</v>
      </c>
      <c r="D23" s="309">
        <v>96.496815286624198</v>
      </c>
      <c r="E23" s="305">
        <v>-33</v>
      </c>
      <c r="F23" s="305">
        <v>835</v>
      </c>
      <c r="G23" s="305">
        <v>807</v>
      </c>
      <c r="H23" s="312">
        <v>96.646706586826355</v>
      </c>
      <c r="I23" s="305">
        <v>-28</v>
      </c>
      <c r="J23" s="305">
        <v>406</v>
      </c>
      <c r="K23" s="305">
        <v>366</v>
      </c>
      <c r="L23" s="305">
        <v>90.14778325123153</v>
      </c>
      <c r="M23" s="305">
        <v>-40</v>
      </c>
      <c r="N23" s="305">
        <v>387</v>
      </c>
      <c r="O23" s="305">
        <v>366</v>
      </c>
      <c r="P23" s="312">
        <v>94.573643410852711</v>
      </c>
      <c r="Q23" s="305">
        <v>-21</v>
      </c>
      <c r="R23" s="305">
        <v>0</v>
      </c>
      <c r="S23" s="305">
        <v>0</v>
      </c>
      <c r="T23" s="312"/>
      <c r="U23" s="305">
        <v>0</v>
      </c>
      <c r="V23" s="305">
        <v>2</v>
      </c>
      <c r="W23" s="305">
        <v>1</v>
      </c>
      <c r="X23" s="312">
        <v>50</v>
      </c>
      <c r="Y23" s="305">
        <v>-1</v>
      </c>
      <c r="Z23" s="305">
        <v>0</v>
      </c>
      <c r="AA23" s="305">
        <v>0</v>
      </c>
      <c r="AB23" s="305"/>
      <c r="AC23" s="305">
        <v>0</v>
      </c>
      <c r="AD23" s="305">
        <v>191</v>
      </c>
      <c r="AE23" s="305">
        <v>149</v>
      </c>
      <c r="AF23" s="312">
        <v>78.010471204188477</v>
      </c>
      <c r="AG23" s="305">
        <v>-42</v>
      </c>
      <c r="AH23" s="305">
        <v>191</v>
      </c>
      <c r="AI23" s="305">
        <v>149</v>
      </c>
      <c r="AJ23" s="312">
        <v>78.010471204188477</v>
      </c>
      <c r="AK23" s="305">
        <v>-42</v>
      </c>
      <c r="AL23" s="305">
        <v>355</v>
      </c>
      <c r="AM23" s="305">
        <v>266</v>
      </c>
      <c r="AN23" s="305">
        <v>74.929577464788736</v>
      </c>
      <c r="AO23" s="305">
        <v>-89</v>
      </c>
      <c r="AP23" s="314">
        <v>815</v>
      </c>
      <c r="AQ23" s="314">
        <v>789</v>
      </c>
      <c r="AR23" s="315">
        <v>96.809815950920239</v>
      </c>
      <c r="AS23" s="314">
        <v>-26</v>
      </c>
      <c r="AT23" s="306">
        <v>65</v>
      </c>
      <c r="AU23" s="306">
        <v>64</v>
      </c>
      <c r="AV23" s="316">
        <v>98.461538461538467</v>
      </c>
      <c r="AW23" s="306">
        <v>-1</v>
      </c>
      <c r="AX23" s="306">
        <v>436</v>
      </c>
      <c r="AY23" s="306">
        <v>402</v>
      </c>
      <c r="AZ23" s="316">
        <v>92.201834862385326</v>
      </c>
      <c r="BA23" s="306">
        <v>-34</v>
      </c>
      <c r="BB23" s="305">
        <v>418</v>
      </c>
      <c r="BC23" s="305">
        <v>296</v>
      </c>
      <c r="BD23" s="312">
        <v>70.813397129186612</v>
      </c>
      <c r="BE23" s="305">
        <v>-122</v>
      </c>
      <c r="BF23" s="305">
        <v>311</v>
      </c>
      <c r="BG23" s="305">
        <v>194</v>
      </c>
      <c r="BH23" s="312">
        <v>62.379421221864952</v>
      </c>
      <c r="BI23" s="305">
        <v>-117</v>
      </c>
      <c r="BJ23" s="305">
        <v>290</v>
      </c>
      <c r="BK23" s="305">
        <v>188</v>
      </c>
      <c r="BL23" s="312">
        <v>64.827586206896541</v>
      </c>
      <c r="BM23" s="305">
        <v>-102</v>
      </c>
      <c r="BN23" s="305">
        <v>8</v>
      </c>
      <c r="BO23" s="305">
        <v>4</v>
      </c>
      <c r="BP23" s="312">
        <v>50</v>
      </c>
      <c r="BQ23" s="305">
        <v>-4</v>
      </c>
      <c r="BR23" s="305">
        <v>4814.38</v>
      </c>
      <c r="BS23" s="305">
        <v>6200</v>
      </c>
      <c r="BT23" s="312">
        <v>128.78086067157142</v>
      </c>
      <c r="BU23" s="305">
        <v>1385.62</v>
      </c>
      <c r="BV23" s="305">
        <v>39</v>
      </c>
      <c r="BW23" s="305">
        <v>49</v>
      </c>
      <c r="BX23" s="305">
        <v>10</v>
      </c>
    </row>
    <row r="24" spans="1:76" s="237" customFormat="1" ht="20.25" customHeight="1" x14ac:dyDescent="0.3">
      <c r="A24" s="235" t="s">
        <v>336</v>
      </c>
      <c r="B24" s="305">
        <v>691</v>
      </c>
      <c r="C24" s="305">
        <v>819</v>
      </c>
      <c r="D24" s="309">
        <v>118.52387843704774</v>
      </c>
      <c r="E24" s="305">
        <v>128</v>
      </c>
      <c r="F24" s="305">
        <v>423</v>
      </c>
      <c r="G24" s="305">
        <v>533</v>
      </c>
      <c r="H24" s="312">
        <v>126.0047281323877</v>
      </c>
      <c r="I24" s="305">
        <v>110</v>
      </c>
      <c r="J24" s="305">
        <v>237</v>
      </c>
      <c r="K24" s="305">
        <v>223</v>
      </c>
      <c r="L24" s="305">
        <v>94.092827004219416</v>
      </c>
      <c r="M24" s="305">
        <v>-14</v>
      </c>
      <c r="N24" s="305">
        <v>208</v>
      </c>
      <c r="O24" s="305">
        <v>211</v>
      </c>
      <c r="P24" s="312">
        <v>101.44230769230769</v>
      </c>
      <c r="Q24" s="305">
        <v>3</v>
      </c>
      <c r="R24" s="305">
        <v>0</v>
      </c>
      <c r="S24" s="305">
        <v>1</v>
      </c>
      <c r="T24" s="312"/>
      <c r="U24" s="305">
        <v>1</v>
      </c>
      <c r="V24" s="305">
        <v>4</v>
      </c>
      <c r="W24" s="305">
        <v>1</v>
      </c>
      <c r="X24" s="312">
        <v>25</v>
      </c>
      <c r="Y24" s="305">
        <v>-3</v>
      </c>
      <c r="Z24" s="305">
        <v>0</v>
      </c>
      <c r="AA24" s="305">
        <v>0</v>
      </c>
      <c r="AB24" s="305"/>
      <c r="AC24" s="305">
        <v>0</v>
      </c>
      <c r="AD24" s="305">
        <v>116</v>
      </c>
      <c r="AE24" s="305">
        <v>90</v>
      </c>
      <c r="AF24" s="312">
        <v>77.58620689655173</v>
      </c>
      <c r="AG24" s="305">
        <v>-26</v>
      </c>
      <c r="AH24" s="305">
        <v>116</v>
      </c>
      <c r="AI24" s="305">
        <v>90</v>
      </c>
      <c r="AJ24" s="312">
        <v>77.58620689655173</v>
      </c>
      <c r="AK24" s="305">
        <v>-26</v>
      </c>
      <c r="AL24" s="305">
        <v>48</v>
      </c>
      <c r="AM24" s="305">
        <v>52</v>
      </c>
      <c r="AN24" s="305">
        <v>108.33333333333333</v>
      </c>
      <c r="AO24" s="305">
        <v>4</v>
      </c>
      <c r="AP24" s="314">
        <v>396</v>
      </c>
      <c r="AQ24" s="314">
        <v>502</v>
      </c>
      <c r="AR24" s="315">
        <v>126.76767676767678</v>
      </c>
      <c r="AS24" s="314">
        <v>106</v>
      </c>
      <c r="AT24" s="306">
        <v>81</v>
      </c>
      <c r="AU24" s="306">
        <v>83</v>
      </c>
      <c r="AV24" s="316">
        <v>102.46913580246914</v>
      </c>
      <c r="AW24" s="306">
        <v>2</v>
      </c>
      <c r="AX24" s="306">
        <v>305</v>
      </c>
      <c r="AY24" s="306">
        <v>234</v>
      </c>
      <c r="AZ24" s="316">
        <v>76.721311475409834</v>
      </c>
      <c r="BA24" s="306">
        <v>-71</v>
      </c>
      <c r="BB24" s="305">
        <v>442</v>
      </c>
      <c r="BC24" s="305">
        <v>452</v>
      </c>
      <c r="BD24" s="312">
        <v>102.26244343891402</v>
      </c>
      <c r="BE24" s="305">
        <v>10</v>
      </c>
      <c r="BF24" s="305">
        <v>175</v>
      </c>
      <c r="BG24" s="305">
        <v>166</v>
      </c>
      <c r="BH24" s="312">
        <v>94.857142857142861</v>
      </c>
      <c r="BI24" s="305">
        <v>-9</v>
      </c>
      <c r="BJ24" s="305">
        <v>151</v>
      </c>
      <c r="BK24" s="305">
        <v>143</v>
      </c>
      <c r="BL24" s="312">
        <v>94.701986754966882</v>
      </c>
      <c r="BM24" s="305">
        <v>-8</v>
      </c>
      <c r="BN24" s="305">
        <v>49</v>
      </c>
      <c r="BO24" s="305">
        <v>37</v>
      </c>
      <c r="BP24" s="312">
        <v>75.510204081632651</v>
      </c>
      <c r="BQ24" s="305">
        <v>-12</v>
      </c>
      <c r="BR24" s="305">
        <v>6292.54</v>
      </c>
      <c r="BS24" s="305">
        <v>7702.7</v>
      </c>
      <c r="BT24" s="312">
        <v>122.4100283828152</v>
      </c>
      <c r="BU24" s="305">
        <v>1410.1599999999999</v>
      </c>
      <c r="BV24" s="305">
        <v>4</v>
      </c>
      <c r="BW24" s="305">
        <v>4</v>
      </c>
      <c r="BX24" s="305">
        <v>0</v>
      </c>
    </row>
    <row r="25" spans="1:76" s="237" customFormat="1" ht="20.25" customHeight="1" x14ac:dyDescent="0.3">
      <c r="A25" s="235" t="s">
        <v>337</v>
      </c>
      <c r="B25" s="305">
        <v>4070</v>
      </c>
      <c r="C25" s="305">
        <v>4547</v>
      </c>
      <c r="D25" s="309">
        <v>111.71990171990171</v>
      </c>
      <c r="E25" s="305">
        <v>477</v>
      </c>
      <c r="F25" s="305">
        <v>1303</v>
      </c>
      <c r="G25" s="305">
        <v>1417</v>
      </c>
      <c r="H25" s="312">
        <v>108.74904067536455</v>
      </c>
      <c r="I25" s="305">
        <v>114</v>
      </c>
      <c r="J25" s="305">
        <v>884</v>
      </c>
      <c r="K25" s="305">
        <v>976</v>
      </c>
      <c r="L25" s="305">
        <v>110.40723981900453</v>
      </c>
      <c r="M25" s="305">
        <v>92</v>
      </c>
      <c r="N25" s="305">
        <v>456</v>
      </c>
      <c r="O25" s="305">
        <v>491</v>
      </c>
      <c r="P25" s="312">
        <v>107.67543859649122</v>
      </c>
      <c r="Q25" s="305">
        <v>35</v>
      </c>
      <c r="R25" s="305">
        <v>0</v>
      </c>
      <c r="S25" s="305">
        <v>0</v>
      </c>
      <c r="T25" s="312"/>
      <c r="U25" s="305">
        <v>0</v>
      </c>
      <c r="V25" s="305">
        <v>1</v>
      </c>
      <c r="W25" s="305">
        <v>1</v>
      </c>
      <c r="X25" s="312">
        <v>100</v>
      </c>
      <c r="Y25" s="305">
        <v>0</v>
      </c>
      <c r="Z25" s="305">
        <v>0</v>
      </c>
      <c r="AA25" s="305">
        <v>0</v>
      </c>
      <c r="AB25" s="305"/>
      <c r="AC25" s="305">
        <v>0</v>
      </c>
      <c r="AD25" s="305">
        <v>164</v>
      </c>
      <c r="AE25" s="305">
        <v>158</v>
      </c>
      <c r="AF25" s="312">
        <v>96.341463414634148</v>
      </c>
      <c r="AG25" s="305">
        <v>-6</v>
      </c>
      <c r="AH25" s="305">
        <v>164</v>
      </c>
      <c r="AI25" s="305">
        <v>157</v>
      </c>
      <c r="AJ25" s="312">
        <v>95.731707317073173</v>
      </c>
      <c r="AK25" s="305">
        <v>-7</v>
      </c>
      <c r="AL25" s="305">
        <v>336</v>
      </c>
      <c r="AM25" s="305">
        <v>134</v>
      </c>
      <c r="AN25" s="305">
        <v>39.880952380952387</v>
      </c>
      <c r="AO25" s="305">
        <v>-202</v>
      </c>
      <c r="AP25" s="314">
        <v>1205</v>
      </c>
      <c r="AQ25" s="314">
        <v>1340</v>
      </c>
      <c r="AR25" s="315">
        <v>111.20331950207469</v>
      </c>
      <c r="AS25" s="314">
        <v>135</v>
      </c>
      <c r="AT25" s="306">
        <v>148</v>
      </c>
      <c r="AU25" s="306">
        <v>152</v>
      </c>
      <c r="AV25" s="316">
        <v>102.70270270270269</v>
      </c>
      <c r="AW25" s="306">
        <v>4</v>
      </c>
      <c r="AX25" s="306">
        <v>1035</v>
      </c>
      <c r="AY25" s="306">
        <v>1073</v>
      </c>
      <c r="AZ25" s="316">
        <v>103.67149758454106</v>
      </c>
      <c r="BA25" s="306">
        <v>38</v>
      </c>
      <c r="BB25" s="305">
        <v>3355</v>
      </c>
      <c r="BC25" s="305">
        <v>1039</v>
      </c>
      <c r="BD25" s="312">
        <v>30.968703427719824</v>
      </c>
      <c r="BE25" s="305">
        <v>-2316</v>
      </c>
      <c r="BF25" s="305">
        <v>588</v>
      </c>
      <c r="BG25" s="305">
        <v>397</v>
      </c>
      <c r="BH25" s="312">
        <v>67.517006802721085</v>
      </c>
      <c r="BI25" s="305">
        <v>-191</v>
      </c>
      <c r="BJ25" s="305">
        <v>505</v>
      </c>
      <c r="BK25" s="305">
        <v>371</v>
      </c>
      <c r="BL25" s="312">
        <v>73.465346534653463</v>
      </c>
      <c r="BM25" s="305">
        <v>-134</v>
      </c>
      <c r="BN25" s="305">
        <v>38</v>
      </c>
      <c r="BO25" s="305">
        <v>51</v>
      </c>
      <c r="BP25" s="312">
        <v>134.21052631578948</v>
      </c>
      <c r="BQ25" s="305">
        <v>13</v>
      </c>
      <c r="BR25" s="305">
        <v>6096.99</v>
      </c>
      <c r="BS25" s="305">
        <v>6801.9</v>
      </c>
      <c r="BT25" s="312">
        <v>111.56160662884473</v>
      </c>
      <c r="BU25" s="305">
        <v>704.90999999999985</v>
      </c>
      <c r="BV25" s="305">
        <v>15</v>
      </c>
      <c r="BW25" s="305">
        <v>8</v>
      </c>
      <c r="BX25" s="305">
        <v>-7</v>
      </c>
    </row>
    <row r="26" spans="1:76" s="237" customFormat="1" ht="20.25" customHeight="1" x14ac:dyDescent="0.3">
      <c r="A26" s="235" t="s">
        <v>338</v>
      </c>
      <c r="B26" s="305">
        <v>2033</v>
      </c>
      <c r="C26" s="305">
        <v>2409</v>
      </c>
      <c r="D26" s="309">
        <v>118.49483521888835</v>
      </c>
      <c r="E26" s="305">
        <v>376</v>
      </c>
      <c r="F26" s="305">
        <v>978</v>
      </c>
      <c r="G26" s="305">
        <v>1065</v>
      </c>
      <c r="H26" s="312">
        <v>108.89570552147238</v>
      </c>
      <c r="I26" s="305">
        <v>87</v>
      </c>
      <c r="J26" s="305">
        <v>616</v>
      </c>
      <c r="K26" s="305">
        <v>640</v>
      </c>
      <c r="L26" s="305">
        <v>103.89610389610388</v>
      </c>
      <c r="M26" s="305">
        <v>24</v>
      </c>
      <c r="N26" s="305">
        <v>360</v>
      </c>
      <c r="O26" s="305">
        <v>346</v>
      </c>
      <c r="P26" s="312">
        <v>96.111111111111114</v>
      </c>
      <c r="Q26" s="305">
        <v>-14</v>
      </c>
      <c r="R26" s="305">
        <v>1</v>
      </c>
      <c r="S26" s="305">
        <v>2</v>
      </c>
      <c r="T26" s="312">
        <v>200</v>
      </c>
      <c r="U26" s="305">
        <v>1</v>
      </c>
      <c r="V26" s="305">
        <v>20</v>
      </c>
      <c r="W26" s="305">
        <v>3</v>
      </c>
      <c r="X26" s="312">
        <v>15</v>
      </c>
      <c r="Y26" s="305">
        <v>-17</v>
      </c>
      <c r="Z26" s="305">
        <v>0</v>
      </c>
      <c r="AA26" s="305">
        <v>1</v>
      </c>
      <c r="AB26" s="305"/>
      <c r="AC26" s="305">
        <v>1</v>
      </c>
      <c r="AD26" s="305">
        <v>123</v>
      </c>
      <c r="AE26" s="305">
        <v>173</v>
      </c>
      <c r="AF26" s="312">
        <v>140.65040650406505</v>
      </c>
      <c r="AG26" s="305">
        <v>50</v>
      </c>
      <c r="AH26" s="305">
        <v>78</v>
      </c>
      <c r="AI26" s="305">
        <v>142</v>
      </c>
      <c r="AJ26" s="312">
        <v>182.05128205128204</v>
      </c>
      <c r="AK26" s="305">
        <v>64</v>
      </c>
      <c r="AL26" s="305">
        <v>351</v>
      </c>
      <c r="AM26" s="305">
        <v>173</v>
      </c>
      <c r="AN26" s="305">
        <v>49.287749287749286</v>
      </c>
      <c r="AO26" s="305">
        <v>-178</v>
      </c>
      <c r="AP26" s="314">
        <v>859</v>
      </c>
      <c r="AQ26" s="314">
        <v>981</v>
      </c>
      <c r="AR26" s="315">
        <v>114.20256111757858</v>
      </c>
      <c r="AS26" s="314">
        <v>122</v>
      </c>
      <c r="AT26" s="306">
        <v>118</v>
      </c>
      <c r="AU26" s="306">
        <v>115</v>
      </c>
      <c r="AV26" s="316">
        <v>97.457627118644069</v>
      </c>
      <c r="AW26" s="306">
        <v>-3</v>
      </c>
      <c r="AX26" s="306">
        <v>635</v>
      </c>
      <c r="AY26" s="306">
        <v>680</v>
      </c>
      <c r="AZ26" s="316">
        <v>107.08661417322836</v>
      </c>
      <c r="BA26" s="306">
        <v>45</v>
      </c>
      <c r="BB26" s="305">
        <v>1433</v>
      </c>
      <c r="BC26" s="305">
        <v>1324</v>
      </c>
      <c r="BD26" s="312">
        <v>92.393579902302861</v>
      </c>
      <c r="BE26" s="305">
        <v>-109</v>
      </c>
      <c r="BF26" s="305">
        <v>402</v>
      </c>
      <c r="BG26" s="305">
        <v>310</v>
      </c>
      <c r="BH26" s="312">
        <v>77.114427860696523</v>
      </c>
      <c r="BI26" s="305">
        <v>-92</v>
      </c>
      <c r="BJ26" s="305">
        <v>342</v>
      </c>
      <c r="BK26" s="305">
        <v>267</v>
      </c>
      <c r="BL26" s="312">
        <v>78.070175438596493</v>
      </c>
      <c r="BM26" s="305">
        <v>-75</v>
      </c>
      <c r="BN26" s="305">
        <v>26</v>
      </c>
      <c r="BO26" s="305">
        <v>32</v>
      </c>
      <c r="BP26" s="312">
        <v>123.07692307692308</v>
      </c>
      <c r="BQ26" s="305">
        <v>6</v>
      </c>
      <c r="BR26" s="305">
        <v>5032.88</v>
      </c>
      <c r="BS26" s="305">
        <v>6332.63</v>
      </c>
      <c r="BT26" s="312">
        <v>125.82517365802484</v>
      </c>
      <c r="BU26" s="305">
        <v>1299.75</v>
      </c>
      <c r="BV26" s="305">
        <v>15</v>
      </c>
      <c r="BW26" s="305">
        <v>10</v>
      </c>
      <c r="BX26" s="305">
        <v>-5</v>
      </c>
    </row>
    <row r="27" spans="1:76" s="237" customFormat="1" ht="20.25" customHeight="1" x14ac:dyDescent="0.3">
      <c r="A27" s="235" t="s">
        <v>339</v>
      </c>
      <c r="B27" s="305">
        <v>1940</v>
      </c>
      <c r="C27" s="305">
        <v>2050</v>
      </c>
      <c r="D27" s="309">
        <v>105.67010309278351</v>
      </c>
      <c r="E27" s="305">
        <v>110</v>
      </c>
      <c r="F27" s="305">
        <v>452</v>
      </c>
      <c r="G27" s="305">
        <v>531</v>
      </c>
      <c r="H27" s="312">
        <v>117.47787610619469</v>
      </c>
      <c r="I27" s="305">
        <v>79</v>
      </c>
      <c r="J27" s="305">
        <v>246</v>
      </c>
      <c r="K27" s="305">
        <v>116</v>
      </c>
      <c r="L27" s="305">
        <v>47.154471544715449</v>
      </c>
      <c r="M27" s="305">
        <v>-130</v>
      </c>
      <c r="N27" s="305">
        <v>110</v>
      </c>
      <c r="O27" s="305">
        <v>110</v>
      </c>
      <c r="P27" s="312">
        <v>100</v>
      </c>
      <c r="Q27" s="305">
        <v>0</v>
      </c>
      <c r="R27" s="305">
        <v>0</v>
      </c>
      <c r="S27" s="305">
        <v>4</v>
      </c>
      <c r="T27" s="312"/>
      <c r="U27" s="305">
        <v>4</v>
      </c>
      <c r="V27" s="305">
        <v>0</v>
      </c>
      <c r="W27" s="305">
        <v>0</v>
      </c>
      <c r="X27" s="312"/>
      <c r="Y27" s="305">
        <v>0</v>
      </c>
      <c r="Z27" s="305">
        <v>0</v>
      </c>
      <c r="AA27" s="305">
        <v>1</v>
      </c>
      <c r="AB27" s="305"/>
      <c r="AC27" s="305">
        <v>1</v>
      </c>
      <c r="AD27" s="305">
        <v>39</v>
      </c>
      <c r="AE27" s="305">
        <v>48</v>
      </c>
      <c r="AF27" s="312">
        <v>123.07692307692308</v>
      </c>
      <c r="AG27" s="305">
        <v>9</v>
      </c>
      <c r="AH27" s="305">
        <v>39</v>
      </c>
      <c r="AI27" s="305">
        <v>48</v>
      </c>
      <c r="AJ27" s="312">
        <v>123.07692307692308</v>
      </c>
      <c r="AK27" s="305">
        <v>9</v>
      </c>
      <c r="AL27" s="305">
        <v>45</v>
      </c>
      <c r="AM27" s="305">
        <v>20</v>
      </c>
      <c r="AN27" s="305">
        <v>44.444444444444443</v>
      </c>
      <c r="AO27" s="305">
        <v>-25</v>
      </c>
      <c r="AP27" s="314">
        <v>366</v>
      </c>
      <c r="AQ27" s="314">
        <v>486</v>
      </c>
      <c r="AR27" s="315">
        <v>132.78688524590163</v>
      </c>
      <c r="AS27" s="314">
        <v>120</v>
      </c>
      <c r="AT27" s="306">
        <v>134</v>
      </c>
      <c r="AU27" s="306">
        <v>93</v>
      </c>
      <c r="AV27" s="316">
        <v>69.402985074626869</v>
      </c>
      <c r="AW27" s="306">
        <v>-41</v>
      </c>
      <c r="AX27" s="306">
        <v>411</v>
      </c>
      <c r="AY27" s="306">
        <v>301</v>
      </c>
      <c r="AZ27" s="316">
        <v>73.236009732360102</v>
      </c>
      <c r="BA27" s="306">
        <v>-110</v>
      </c>
      <c r="BB27" s="305">
        <v>1761</v>
      </c>
      <c r="BC27" s="305">
        <v>1682</v>
      </c>
      <c r="BD27" s="312">
        <v>95.513912549687674</v>
      </c>
      <c r="BE27" s="305">
        <v>-79</v>
      </c>
      <c r="BF27" s="305">
        <v>272</v>
      </c>
      <c r="BG27" s="305">
        <v>168</v>
      </c>
      <c r="BH27" s="312">
        <v>61.764705882352942</v>
      </c>
      <c r="BI27" s="305">
        <v>-104</v>
      </c>
      <c r="BJ27" s="305">
        <v>242</v>
      </c>
      <c r="BK27" s="305">
        <v>136</v>
      </c>
      <c r="BL27" s="312">
        <v>56.198347107438018</v>
      </c>
      <c r="BM27" s="305">
        <v>-106</v>
      </c>
      <c r="BN27" s="305">
        <v>104</v>
      </c>
      <c r="BO27" s="305">
        <v>90</v>
      </c>
      <c r="BP27" s="312">
        <v>86.538461538461547</v>
      </c>
      <c r="BQ27" s="305">
        <v>-14</v>
      </c>
      <c r="BR27" s="305">
        <v>7515.48</v>
      </c>
      <c r="BS27" s="305">
        <v>9125.27</v>
      </c>
      <c r="BT27" s="312">
        <v>121.41965649565964</v>
      </c>
      <c r="BU27" s="305">
        <v>1609.7900000000009</v>
      </c>
      <c r="BV27" s="305">
        <v>3</v>
      </c>
      <c r="BW27" s="305">
        <v>2</v>
      </c>
      <c r="BX27" s="305">
        <v>-1</v>
      </c>
    </row>
    <row r="28" spans="1:76" s="237" customFormat="1" ht="20.25" customHeight="1" x14ac:dyDescent="0.3">
      <c r="A28" s="235" t="s">
        <v>340</v>
      </c>
      <c r="B28" s="305">
        <v>2571</v>
      </c>
      <c r="C28" s="305">
        <v>2841</v>
      </c>
      <c r="D28" s="309">
        <v>110.5017502917153</v>
      </c>
      <c r="E28" s="305">
        <v>270</v>
      </c>
      <c r="F28" s="305">
        <v>794</v>
      </c>
      <c r="G28" s="305">
        <v>879</v>
      </c>
      <c r="H28" s="312">
        <v>110.70528967254407</v>
      </c>
      <c r="I28" s="305">
        <v>85</v>
      </c>
      <c r="J28" s="305">
        <v>512</v>
      </c>
      <c r="K28" s="305">
        <v>513</v>
      </c>
      <c r="L28" s="305">
        <v>100.1953125</v>
      </c>
      <c r="M28" s="305">
        <v>1</v>
      </c>
      <c r="N28" s="305">
        <v>306</v>
      </c>
      <c r="O28" s="305">
        <v>325</v>
      </c>
      <c r="P28" s="312">
        <v>106.20915032679738</v>
      </c>
      <c r="Q28" s="305">
        <v>19</v>
      </c>
      <c r="R28" s="305">
        <v>0</v>
      </c>
      <c r="S28" s="305">
        <v>0</v>
      </c>
      <c r="T28" s="312"/>
      <c r="U28" s="305">
        <v>0</v>
      </c>
      <c r="V28" s="305">
        <v>7</v>
      </c>
      <c r="W28" s="305">
        <v>1</v>
      </c>
      <c r="X28" s="312">
        <v>14.285714285714285</v>
      </c>
      <c r="Y28" s="305">
        <v>-6</v>
      </c>
      <c r="Z28" s="305">
        <v>0</v>
      </c>
      <c r="AA28" s="305">
        <v>1</v>
      </c>
      <c r="AB28" s="305"/>
      <c r="AC28" s="305">
        <v>1</v>
      </c>
      <c r="AD28" s="305">
        <v>127</v>
      </c>
      <c r="AE28" s="305">
        <v>80</v>
      </c>
      <c r="AF28" s="312">
        <v>62.99212598425197</v>
      </c>
      <c r="AG28" s="305">
        <v>-47</v>
      </c>
      <c r="AH28" s="305">
        <v>112</v>
      </c>
      <c r="AI28" s="305">
        <v>78</v>
      </c>
      <c r="AJ28" s="312">
        <v>69.642857142857139</v>
      </c>
      <c r="AK28" s="305">
        <v>-34</v>
      </c>
      <c r="AL28" s="305">
        <v>139</v>
      </c>
      <c r="AM28" s="305">
        <v>100</v>
      </c>
      <c r="AN28" s="305">
        <v>71.942446043165461</v>
      </c>
      <c r="AO28" s="305">
        <v>-39</v>
      </c>
      <c r="AP28" s="314">
        <v>702</v>
      </c>
      <c r="AQ28" s="314">
        <v>774</v>
      </c>
      <c r="AR28" s="315">
        <v>110.25641025641026</v>
      </c>
      <c r="AS28" s="314">
        <v>72</v>
      </c>
      <c r="AT28" s="306">
        <v>130</v>
      </c>
      <c r="AU28" s="306">
        <v>134</v>
      </c>
      <c r="AV28" s="316">
        <v>103.07692307692307</v>
      </c>
      <c r="AW28" s="306">
        <v>4</v>
      </c>
      <c r="AX28" s="306">
        <v>511</v>
      </c>
      <c r="AY28" s="306">
        <v>533</v>
      </c>
      <c r="AZ28" s="316">
        <v>104.30528375733856</v>
      </c>
      <c r="BA28" s="306">
        <v>22</v>
      </c>
      <c r="BB28" s="305">
        <v>2101</v>
      </c>
      <c r="BC28" s="305">
        <v>341</v>
      </c>
      <c r="BD28" s="312">
        <v>16.230366492146597</v>
      </c>
      <c r="BE28" s="305">
        <v>-1760</v>
      </c>
      <c r="BF28" s="305">
        <v>326</v>
      </c>
      <c r="BG28" s="305">
        <v>286</v>
      </c>
      <c r="BH28" s="312">
        <v>87.730061349693258</v>
      </c>
      <c r="BI28" s="305">
        <v>-40</v>
      </c>
      <c r="BJ28" s="305">
        <v>242</v>
      </c>
      <c r="BK28" s="305">
        <v>230</v>
      </c>
      <c r="BL28" s="312">
        <v>95.041322314049594</v>
      </c>
      <c r="BM28" s="305">
        <v>-12</v>
      </c>
      <c r="BN28" s="305">
        <v>9</v>
      </c>
      <c r="BO28" s="305">
        <v>14</v>
      </c>
      <c r="BP28" s="312">
        <v>155.55555555555557</v>
      </c>
      <c r="BQ28" s="305">
        <v>5</v>
      </c>
      <c r="BR28" s="305">
        <v>4460.6099999999997</v>
      </c>
      <c r="BS28" s="305">
        <v>6205.14</v>
      </c>
      <c r="BT28" s="312">
        <v>139.10967334064176</v>
      </c>
      <c r="BU28" s="305">
        <v>1744.5300000000007</v>
      </c>
      <c r="BV28" s="305">
        <v>36</v>
      </c>
      <c r="BW28" s="305">
        <v>20</v>
      </c>
      <c r="BX28" s="305">
        <v>-16</v>
      </c>
    </row>
    <row r="29" spans="1:76" s="237" customFormat="1" ht="20.25" customHeight="1" x14ac:dyDescent="0.3">
      <c r="A29" s="235" t="s">
        <v>341</v>
      </c>
      <c r="B29" s="305">
        <v>840</v>
      </c>
      <c r="C29" s="305">
        <v>932</v>
      </c>
      <c r="D29" s="309">
        <v>110.95238095238096</v>
      </c>
      <c r="E29" s="305">
        <v>92</v>
      </c>
      <c r="F29" s="305">
        <v>659</v>
      </c>
      <c r="G29" s="305">
        <v>719</v>
      </c>
      <c r="H29" s="312">
        <v>109.10470409711684</v>
      </c>
      <c r="I29" s="305">
        <v>60</v>
      </c>
      <c r="J29" s="305">
        <v>166</v>
      </c>
      <c r="K29" s="305">
        <v>159</v>
      </c>
      <c r="L29" s="305">
        <v>95.783132530120483</v>
      </c>
      <c r="M29" s="305">
        <v>-7</v>
      </c>
      <c r="N29" s="305">
        <v>143</v>
      </c>
      <c r="O29" s="305">
        <v>125</v>
      </c>
      <c r="P29" s="312">
        <v>87.412587412587413</v>
      </c>
      <c r="Q29" s="305">
        <v>-18</v>
      </c>
      <c r="R29" s="305">
        <v>0</v>
      </c>
      <c r="S29" s="305">
        <v>0</v>
      </c>
      <c r="T29" s="312"/>
      <c r="U29" s="305">
        <v>0</v>
      </c>
      <c r="V29" s="305">
        <v>1</v>
      </c>
      <c r="W29" s="305">
        <v>0</v>
      </c>
      <c r="X29" s="312">
        <v>0</v>
      </c>
      <c r="Y29" s="305">
        <v>-1</v>
      </c>
      <c r="Z29" s="305">
        <v>0</v>
      </c>
      <c r="AA29" s="305">
        <v>0</v>
      </c>
      <c r="AB29" s="305"/>
      <c r="AC29" s="305">
        <v>0</v>
      </c>
      <c r="AD29" s="305">
        <v>67</v>
      </c>
      <c r="AE29" s="305">
        <v>76</v>
      </c>
      <c r="AF29" s="312">
        <v>113.43283582089552</v>
      </c>
      <c r="AG29" s="305">
        <v>9</v>
      </c>
      <c r="AH29" s="305">
        <v>7</v>
      </c>
      <c r="AI29" s="305">
        <v>11</v>
      </c>
      <c r="AJ29" s="312">
        <v>157.14285714285714</v>
      </c>
      <c r="AK29" s="305">
        <v>4</v>
      </c>
      <c r="AL29" s="305">
        <v>56</v>
      </c>
      <c r="AM29" s="305">
        <v>95</v>
      </c>
      <c r="AN29" s="305">
        <v>169.64285714285714</v>
      </c>
      <c r="AO29" s="305">
        <v>39</v>
      </c>
      <c r="AP29" s="314">
        <v>498</v>
      </c>
      <c r="AQ29" s="314">
        <v>558</v>
      </c>
      <c r="AR29" s="315">
        <v>112.04819277108433</v>
      </c>
      <c r="AS29" s="314">
        <v>60</v>
      </c>
      <c r="AT29" s="306">
        <v>44</v>
      </c>
      <c r="AU29" s="306">
        <v>34</v>
      </c>
      <c r="AV29" s="316">
        <v>77.272727272727266</v>
      </c>
      <c r="AW29" s="306">
        <v>-10</v>
      </c>
      <c r="AX29" s="306">
        <v>163</v>
      </c>
      <c r="AY29" s="306">
        <v>173</v>
      </c>
      <c r="AZ29" s="316">
        <v>106.13496932515338</v>
      </c>
      <c r="BA29" s="306">
        <v>10</v>
      </c>
      <c r="BB29" s="305">
        <v>503</v>
      </c>
      <c r="BC29" s="305">
        <v>445</v>
      </c>
      <c r="BD29" s="312">
        <v>88.469184890656067</v>
      </c>
      <c r="BE29" s="305">
        <v>-58</v>
      </c>
      <c r="BF29" s="305">
        <v>324</v>
      </c>
      <c r="BG29" s="305">
        <v>232</v>
      </c>
      <c r="BH29" s="312">
        <v>71.604938271604937</v>
      </c>
      <c r="BI29" s="305">
        <v>-92</v>
      </c>
      <c r="BJ29" s="305">
        <v>239</v>
      </c>
      <c r="BK29" s="305">
        <v>170</v>
      </c>
      <c r="BL29" s="312">
        <v>71.129707112970706</v>
      </c>
      <c r="BM29" s="305">
        <v>-69</v>
      </c>
      <c r="BN29" s="305">
        <v>18</v>
      </c>
      <c r="BO29" s="305">
        <v>13</v>
      </c>
      <c r="BP29" s="312">
        <v>72.222222222222214</v>
      </c>
      <c r="BQ29" s="305">
        <v>-5</v>
      </c>
      <c r="BR29" s="305">
        <v>4792.28</v>
      </c>
      <c r="BS29" s="305">
        <v>6192.31</v>
      </c>
      <c r="BT29" s="312">
        <v>129.21427796372501</v>
      </c>
      <c r="BU29" s="305">
        <v>1400.0300000000007</v>
      </c>
      <c r="BV29" s="305">
        <v>18</v>
      </c>
      <c r="BW29" s="305">
        <v>18</v>
      </c>
      <c r="BX29" s="305">
        <v>0</v>
      </c>
    </row>
    <row r="30" spans="1:76" s="237" customFormat="1" ht="20.25" customHeight="1" x14ac:dyDescent="0.3">
      <c r="A30" s="235" t="s">
        <v>342</v>
      </c>
      <c r="B30" s="305">
        <v>895</v>
      </c>
      <c r="C30" s="305">
        <v>1090</v>
      </c>
      <c r="D30" s="309">
        <v>121.78770949720669</v>
      </c>
      <c r="E30" s="305">
        <v>195</v>
      </c>
      <c r="F30" s="305">
        <v>463</v>
      </c>
      <c r="G30" s="305">
        <v>584</v>
      </c>
      <c r="H30" s="312">
        <v>126.13390928725703</v>
      </c>
      <c r="I30" s="305">
        <v>121</v>
      </c>
      <c r="J30" s="305">
        <v>93</v>
      </c>
      <c r="K30" s="305">
        <v>167</v>
      </c>
      <c r="L30" s="305">
        <v>179.56989247311827</v>
      </c>
      <c r="M30" s="305">
        <v>74</v>
      </c>
      <c r="N30" s="305">
        <v>83</v>
      </c>
      <c r="O30" s="305">
        <v>141</v>
      </c>
      <c r="P30" s="312">
        <v>169.87951807228916</v>
      </c>
      <c r="Q30" s="305">
        <v>58</v>
      </c>
      <c r="R30" s="305">
        <v>0</v>
      </c>
      <c r="S30" s="305">
        <v>0</v>
      </c>
      <c r="T30" s="312"/>
      <c r="U30" s="305">
        <v>0</v>
      </c>
      <c r="V30" s="305">
        <v>4</v>
      </c>
      <c r="W30" s="305">
        <v>0</v>
      </c>
      <c r="X30" s="312">
        <v>0</v>
      </c>
      <c r="Y30" s="305">
        <v>-4</v>
      </c>
      <c r="Z30" s="305">
        <v>0</v>
      </c>
      <c r="AA30" s="305">
        <v>0</v>
      </c>
      <c r="AB30" s="305"/>
      <c r="AC30" s="305">
        <v>0</v>
      </c>
      <c r="AD30" s="305">
        <v>20</v>
      </c>
      <c r="AE30" s="305">
        <v>27</v>
      </c>
      <c r="AF30" s="312">
        <v>135</v>
      </c>
      <c r="AG30" s="305">
        <v>7</v>
      </c>
      <c r="AH30" s="305">
        <v>20</v>
      </c>
      <c r="AI30" s="305">
        <v>27</v>
      </c>
      <c r="AJ30" s="312">
        <v>135</v>
      </c>
      <c r="AK30" s="305">
        <v>7</v>
      </c>
      <c r="AL30" s="305">
        <v>1</v>
      </c>
      <c r="AM30" s="305">
        <v>2</v>
      </c>
      <c r="AN30" s="305">
        <v>200</v>
      </c>
      <c r="AO30" s="305">
        <v>1</v>
      </c>
      <c r="AP30" s="314">
        <v>385</v>
      </c>
      <c r="AQ30" s="314">
        <v>513</v>
      </c>
      <c r="AR30" s="315">
        <v>133.24675324675326</v>
      </c>
      <c r="AS30" s="314">
        <v>128</v>
      </c>
      <c r="AT30" s="306">
        <v>69</v>
      </c>
      <c r="AU30" s="306">
        <v>120</v>
      </c>
      <c r="AV30" s="316">
        <v>173.91304347826087</v>
      </c>
      <c r="AW30" s="306">
        <v>51</v>
      </c>
      <c r="AX30" s="306">
        <v>184</v>
      </c>
      <c r="AY30" s="306">
        <v>283</v>
      </c>
      <c r="AZ30" s="316">
        <v>153.80434782608697</v>
      </c>
      <c r="BA30" s="306">
        <v>99</v>
      </c>
      <c r="BB30" s="305">
        <v>738</v>
      </c>
      <c r="BC30" s="305">
        <v>664</v>
      </c>
      <c r="BD30" s="312">
        <v>89.972899728997291</v>
      </c>
      <c r="BE30" s="305">
        <v>-74</v>
      </c>
      <c r="BF30" s="305">
        <v>310</v>
      </c>
      <c r="BG30" s="305">
        <v>161</v>
      </c>
      <c r="BH30" s="312">
        <v>51.935483870967744</v>
      </c>
      <c r="BI30" s="305">
        <v>-149</v>
      </c>
      <c r="BJ30" s="305">
        <v>252</v>
      </c>
      <c r="BK30" s="305">
        <v>133</v>
      </c>
      <c r="BL30" s="312">
        <v>52.777777777777779</v>
      </c>
      <c r="BM30" s="305">
        <v>-119</v>
      </c>
      <c r="BN30" s="305">
        <v>63</v>
      </c>
      <c r="BO30" s="305">
        <v>53</v>
      </c>
      <c r="BP30" s="312">
        <v>84.126984126984127</v>
      </c>
      <c r="BQ30" s="305">
        <v>-10</v>
      </c>
      <c r="BR30" s="305">
        <v>6843.42</v>
      </c>
      <c r="BS30" s="305">
        <v>8039.56</v>
      </c>
      <c r="BT30" s="312">
        <v>117.47868755680639</v>
      </c>
      <c r="BU30" s="305">
        <v>1196.1400000000003</v>
      </c>
      <c r="BV30" s="305">
        <v>5</v>
      </c>
      <c r="BW30" s="305">
        <v>3</v>
      </c>
      <c r="BX30" s="305">
        <v>-2</v>
      </c>
    </row>
    <row r="31" spans="1:76" s="238" customFormat="1" ht="20.25" customHeight="1" x14ac:dyDescent="0.3">
      <c r="A31" s="235" t="s">
        <v>343</v>
      </c>
      <c r="B31" s="305">
        <v>1128</v>
      </c>
      <c r="C31" s="305">
        <v>1175</v>
      </c>
      <c r="D31" s="309">
        <v>104.16666666666667</v>
      </c>
      <c r="E31" s="305">
        <v>47</v>
      </c>
      <c r="F31" s="305">
        <v>740</v>
      </c>
      <c r="G31" s="305">
        <v>668</v>
      </c>
      <c r="H31" s="312">
        <v>90.270270270270274</v>
      </c>
      <c r="I31" s="305">
        <v>-72</v>
      </c>
      <c r="J31" s="305">
        <v>247</v>
      </c>
      <c r="K31" s="305">
        <v>236</v>
      </c>
      <c r="L31" s="305">
        <v>95.546558704453446</v>
      </c>
      <c r="M31" s="305">
        <v>-11</v>
      </c>
      <c r="N31" s="305">
        <v>195</v>
      </c>
      <c r="O31" s="305">
        <v>184</v>
      </c>
      <c r="P31" s="312">
        <v>94.358974358974351</v>
      </c>
      <c r="Q31" s="305">
        <v>-11</v>
      </c>
      <c r="R31" s="305">
        <v>0</v>
      </c>
      <c r="S31" s="305">
        <v>0</v>
      </c>
      <c r="T31" s="312"/>
      <c r="U31" s="305">
        <v>0</v>
      </c>
      <c r="V31" s="305">
        <v>5</v>
      </c>
      <c r="W31" s="305">
        <v>1</v>
      </c>
      <c r="X31" s="312">
        <v>20</v>
      </c>
      <c r="Y31" s="305">
        <v>-4</v>
      </c>
      <c r="Z31" s="305">
        <v>0</v>
      </c>
      <c r="AA31" s="305">
        <v>0</v>
      </c>
      <c r="AB31" s="305"/>
      <c r="AC31" s="305">
        <v>0</v>
      </c>
      <c r="AD31" s="305">
        <v>120</v>
      </c>
      <c r="AE31" s="305">
        <v>82</v>
      </c>
      <c r="AF31" s="312">
        <v>68.333333333333329</v>
      </c>
      <c r="AG31" s="305">
        <v>-38</v>
      </c>
      <c r="AH31" s="305">
        <v>120</v>
      </c>
      <c r="AI31" s="305">
        <v>82</v>
      </c>
      <c r="AJ31" s="312">
        <v>68.333333333333329</v>
      </c>
      <c r="AK31" s="305">
        <v>-38</v>
      </c>
      <c r="AL31" s="305">
        <v>174</v>
      </c>
      <c r="AM31" s="305">
        <v>138</v>
      </c>
      <c r="AN31" s="305">
        <v>79.310344827586206</v>
      </c>
      <c r="AO31" s="305">
        <v>-36</v>
      </c>
      <c r="AP31" s="314">
        <v>669</v>
      </c>
      <c r="AQ31" s="314">
        <v>627</v>
      </c>
      <c r="AR31" s="315">
        <v>93.721973094170409</v>
      </c>
      <c r="AS31" s="314">
        <v>-42</v>
      </c>
      <c r="AT31" s="306">
        <v>95</v>
      </c>
      <c r="AU31" s="306">
        <v>80</v>
      </c>
      <c r="AV31" s="316">
        <v>84.210526315789465</v>
      </c>
      <c r="AW31" s="306">
        <v>-15</v>
      </c>
      <c r="AX31" s="306">
        <v>395</v>
      </c>
      <c r="AY31" s="306">
        <v>310</v>
      </c>
      <c r="AZ31" s="316">
        <v>78.48101265822784</v>
      </c>
      <c r="BA31" s="306">
        <v>-85</v>
      </c>
      <c r="BB31" s="305">
        <v>786</v>
      </c>
      <c r="BC31" s="305">
        <v>188</v>
      </c>
      <c r="BD31" s="312">
        <v>23.918575063613233</v>
      </c>
      <c r="BE31" s="305">
        <v>-598</v>
      </c>
      <c r="BF31" s="305">
        <v>401</v>
      </c>
      <c r="BG31" s="305">
        <v>175</v>
      </c>
      <c r="BH31" s="312">
        <v>43.640897755610972</v>
      </c>
      <c r="BI31" s="305">
        <v>-226</v>
      </c>
      <c r="BJ31" s="305">
        <v>339</v>
      </c>
      <c r="BK31" s="305">
        <v>151</v>
      </c>
      <c r="BL31" s="312">
        <v>44.54277286135693</v>
      </c>
      <c r="BM31" s="305">
        <v>-188</v>
      </c>
      <c r="BN31" s="305">
        <v>39</v>
      </c>
      <c r="BO31" s="305">
        <v>45</v>
      </c>
      <c r="BP31" s="312">
        <v>115.38461538461537</v>
      </c>
      <c r="BQ31" s="305">
        <v>6</v>
      </c>
      <c r="BR31" s="305">
        <v>5190.51</v>
      </c>
      <c r="BS31" s="305">
        <v>6733.04</v>
      </c>
      <c r="BT31" s="312">
        <v>129.71827431215814</v>
      </c>
      <c r="BU31" s="305">
        <v>1542.5299999999997</v>
      </c>
      <c r="BV31" s="305">
        <v>10</v>
      </c>
      <c r="BW31" s="305">
        <v>4</v>
      </c>
      <c r="BX31" s="305">
        <v>-6</v>
      </c>
    </row>
    <row r="32" spans="1:76" s="237" customFormat="1" ht="20.25" customHeight="1" x14ac:dyDescent="0.3">
      <c r="A32" s="239" t="s">
        <v>344</v>
      </c>
      <c r="B32" s="305">
        <v>1357</v>
      </c>
      <c r="C32" s="305">
        <v>1618</v>
      </c>
      <c r="D32" s="309">
        <v>119.23360353721444</v>
      </c>
      <c r="E32" s="305">
        <v>261</v>
      </c>
      <c r="F32" s="305">
        <v>720</v>
      </c>
      <c r="G32" s="305">
        <v>860</v>
      </c>
      <c r="H32" s="312">
        <v>119.44444444444444</v>
      </c>
      <c r="I32" s="305">
        <v>140</v>
      </c>
      <c r="J32" s="305">
        <v>256</v>
      </c>
      <c r="K32" s="305">
        <v>360</v>
      </c>
      <c r="L32" s="305">
        <v>140.625</v>
      </c>
      <c r="M32" s="305">
        <v>104</v>
      </c>
      <c r="N32" s="305">
        <v>201</v>
      </c>
      <c r="O32" s="305">
        <v>247</v>
      </c>
      <c r="P32" s="312">
        <v>122.88557213930349</v>
      </c>
      <c r="Q32" s="305">
        <v>46</v>
      </c>
      <c r="R32" s="305">
        <v>0</v>
      </c>
      <c r="S32" s="305">
        <v>0</v>
      </c>
      <c r="T32" s="312"/>
      <c r="U32" s="305">
        <v>0</v>
      </c>
      <c r="V32" s="305">
        <v>2</v>
      </c>
      <c r="W32" s="305">
        <v>0</v>
      </c>
      <c r="X32" s="312">
        <v>0</v>
      </c>
      <c r="Y32" s="305">
        <v>-2</v>
      </c>
      <c r="Z32" s="305">
        <v>0</v>
      </c>
      <c r="AA32" s="305">
        <v>0</v>
      </c>
      <c r="AB32" s="305"/>
      <c r="AC32" s="305">
        <v>0</v>
      </c>
      <c r="AD32" s="305">
        <v>148</v>
      </c>
      <c r="AE32" s="305">
        <v>148</v>
      </c>
      <c r="AF32" s="312">
        <v>100</v>
      </c>
      <c r="AG32" s="305">
        <v>0</v>
      </c>
      <c r="AH32" s="305">
        <v>146</v>
      </c>
      <c r="AI32" s="305">
        <v>133</v>
      </c>
      <c r="AJ32" s="312">
        <v>91.095890410958901</v>
      </c>
      <c r="AK32" s="305">
        <v>-13</v>
      </c>
      <c r="AL32" s="305">
        <v>271</v>
      </c>
      <c r="AM32" s="305">
        <v>278</v>
      </c>
      <c r="AN32" s="305">
        <v>102.58302583025831</v>
      </c>
      <c r="AO32" s="305">
        <v>7</v>
      </c>
      <c r="AP32" s="314">
        <v>590</v>
      </c>
      <c r="AQ32" s="314">
        <v>730</v>
      </c>
      <c r="AR32" s="315">
        <v>123.72881355932203</v>
      </c>
      <c r="AS32" s="314">
        <v>140</v>
      </c>
      <c r="AT32" s="306">
        <v>82</v>
      </c>
      <c r="AU32" s="306">
        <v>87</v>
      </c>
      <c r="AV32" s="316">
        <v>106.09756097560977</v>
      </c>
      <c r="AW32" s="306">
        <v>5</v>
      </c>
      <c r="AX32" s="306">
        <v>289</v>
      </c>
      <c r="AY32" s="306">
        <v>395</v>
      </c>
      <c r="AZ32" s="316">
        <v>136.67820069204154</v>
      </c>
      <c r="BA32" s="306">
        <v>106</v>
      </c>
      <c r="BB32" s="305">
        <v>992</v>
      </c>
      <c r="BC32" s="305">
        <v>719</v>
      </c>
      <c r="BD32" s="312">
        <v>72.479838709677423</v>
      </c>
      <c r="BE32" s="305">
        <v>-273</v>
      </c>
      <c r="BF32" s="305">
        <v>396</v>
      </c>
      <c r="BG32" s="305">
        <v>338</v>
      </c>
      <c r="BH32" s="312">
        <v>85.353535353535349</v>
      </c>
      <c r="BI32" s="305">
        <v>-58</v>
      </c>
      <c r="BJ32" s="305">
        <v>279</v>
      </c>
      <c r="BK32" s="305">
        <v>244</v>
      </c>
      <c r="BL32" s="312">
        <v>87.45519713261649</v>
      </c>
      <c r="BM32" s="305">
        <v>-35</v>
      </c>
      <c r="BN32" s="305">
        <v>27</v>
      </c>
      <c r="BO32" s="305">
        <v>21</v>
      </c>
      <c r="BP32" s="312">
        <v>77.777777777777786</v>
      </c>
      <c r="BQ32" s="305">
        <v>-6</v>
      </c>
      <c r="BR32" s="305">
        <v>5077.1899999999996</v>
      </c>
      <c r="BS32" s="305">
        <v>6378.57</v>
      </c>
      <c r="BT32" s="312">
        <v>125.63189480795481</v>
      </c>
      <c r="BU32" s="305">
        <v>1301.3800000000001</v>
      </c>
      <c r="BV32" s="305">
        <v>15</v>
      </c>
      <c r="BW32" s="305">
        <v>16</v>
      </c>
      <c r="BX32" s="305">
        <v>1</v>
      </c>
    </row>
    <row r="33" spans="1:76" s="237" customFormat="1" ht="20.25" customHeight="1" x14ac:dyDescent="0.3">
      <c r="A33" s="235" t="s">
        <v>345</v>
      </c>
      <c r="B33" s="305">
        <v>2163</v>
      </c>
      <c r="C33" s="305">
        <v>2335</v>
      </c>
      <c r="D33" s="309">
        <v>107.95191863153029</v>
      </c>
      <c r="E33" s="305">
        <v>172</v>
      </c>
      <c r="F33" s="305">
        <v>858</v>
      </c>
      <c r="G33" s="305">
        <v>904</v>
      </c>
      <c r="H33" s="312">
        <v>105.36130536130537</v>
      </c>
      <c r="I33" s="305">
        <v>46</v>
      </c>
      <c r="J33" s="305">
        <v>481</v>
      </c>
      <c r="K33" s="305">
        <v>459</v>
      </c>
      <c r="L33" s="305">
        <v>95.42619542619542</v>
      </c>
      <c r="M33" s="305">
        <v>-22</v>
      </c>
      <c r="N33" s="305">
        <v>276</v>
      </c>
      <c r="O33" s="305">
        <v>260</v>
      </c>
      <c r="P33" s="312">
        <v>94.20289855072464</v>
      </c>
      <c r="Q33" s="305">
        <v>-16</v>
      </c>
      <c r="R33" s="305">
        <v>0</v>
      </c>
      <c r="S33" s="305">
        <v>0</v>
      </c>
      <c r="T33" s="312"/>
      <c r="U33" s="305">
        <v>0</v>
      </c>
      <c r="V33" s="305">
        <v>0</v>
      </c>
      <c r="W33" s="305">
        <v>0</v>
      </c>
      <c r="X33" s="312"/>
      <c r="Y33" s="305">
        <v>0</v>
      </c>
      <c r="Z33" s="305">
        <v>0</v>
      </c>
      <c r="AA33" s="305">
        <v>0</v>
      </c>
      <c r="AB33" s="305"/>
      <c r="AC33" s="305">
        <v>0</v>
      </c>
      <c r="AD33" s="305">
        <v>88</v>
      </c>
      <c r="AE33" s="305">
        <v>106</v>
      </c>
      <c r="AF33" s="312">
        <v>120.45454545454545</v>
      </c>
      <c r="AG33" s="305">
        <v>18</v>
      </c>
      <c r="AH33" s="305">
        <v>88</v>
      </c>
      <c r="AI33" s="305">
        <v>106</v>
      </c>
      <c r="AJ33" s="312">
        <v>120.45454545454545</v>
      </c>
      <c r="AK33" s="305">
        <v>18</v>
      </c>
      <c r="AL33" s="305">
        <v>157</v>
      </c>
      <c r="AM33" s="305">
        <v>154</v>
      </c>
      <c r="AN33" s="305">
        <v>98.089171974522287</v>
      </c>
      <c r="AO33" s="305">
        <v>-3</v>
      </c>
      <c r="AP33" s="314">
        <v>664</v>
      </c>
      <c r="AQ33" s="314">
        <v>734</v>
      </c>
      <c r="AR33" s="315">
        <v>110.54216867469879</v>
      </c>
      <c r="AS33" s="314">
        <v>70</v>
      </c>
      <c r="AT33" s="306">
        <v>98</v>
      </c>
      <c r="AU33" s="306">
        <v>74</v>
      </c>
      <c r="AV33" s="316">
        <v>75.510204081632651</v>
      </c>
      <c r="AW33" s="306">
        <v>-24</v>
      </c>
      <c r="AX33" s="306">
        <v>493</v>
      </c>
      <c r="AY33" s="306">
        <v>473</v>
      </c>
      <c r="AZ33" s="316">
        <v>95.943204868154154</v>
      </c>
      <c r="BA33" s="306">
        <v>-20</v>
      </c>
      <c r="BB33" s="305">
        <v>1665</v>
      </c>
      <c r="BC33" s="305">
        <v>577</v>
      </c>
      <c r="BD33" s="312">
        <v>34.654654654654657</v>
      </c>
      <c r="BE33" s="305">
        <v>-1088</v>
      </c>
      <c r="BF33" s="305">
        <v>380</v>
      </c>
      <c r="BG33" s="305">
        <v>390</v>
      </c>
      <c r="BH33" s="312">
        <v>102.63157894736842</v>
      </c>
      <c r="BI33" s="305">
        <v>10</v>
      </c>
      <c r="BJ33" s="305">
        <v>263</v>
      </c>
      <c r="BK33" s="305">
        <v>284</v>
      </c>
      <c r="BL33" s="312">
        <v>107.98479087452471</v>
      </c>
      <c r="BM33" s="305">
        <v>21</v>
      </c>
      <c r="BN33" s="305">
        <v>11</v>
      </c>
      <c r="BO33" s="305">
        <v>10</v>
      </c>
      <c r="BP33" s="312">
        <v>90.909090909090907</v>
      </c>
      <c r="BQ33" s="305">
        <v>-1</v>
      </c>
      <c r="BR33" s="305">
        <v>5524.55</v>
      </c>
      <c r="BS33" s="305">
        <v>8217.2999999999993</v>
      </c>
      <c r="BT33" s="312">
        <v>148.7415264591686</v>
      </c>
      <c r="BU33" s="305">
        <v>2692.7499999999991</v>
      </c>
      <c r="BV33" s="305">
        <v>35</v>
      </c>
      <c r="BW33" s="305">
        <v>39</v>
      </c>
      <c r="BX33" s="305">
        <v>4</v>
      </c>
    </row>
    <row r="34" spans="1:76" s="237" customFormat="1" ht="20.25" customHeight="1" x14ac:dyDescent="0.3">
      <c r="A34" s="235" t="s">
        <v>346</v>
      </c>
      <c r="B34" s="305">
        <v>1886</v>
      </c>
      <c r="C34" s="305">
        <v>1658</v>
      </c>
      <c r="D34" s="309">
        <v>87.910922587486738</v>
      </c>
      <c r="E34" s="305">
        <v>-228</v>
      </c>
      <c r="F34" s="305">
        <v>1585</v>
      </c>
      <c r="G34" s="305">
        <v>1204</v>
      </c>
      <c r="H34" s="312">
        <v>75.962145110410091</v>
      </c>
      <c r="I34" s="305">
        <v>-381</v>
      </c>
      <c r="J34" s="305">
        <v>873</v>
      </c>
      <c r="K34" s="305">
        <v>771</v>
      </c>
      <c r="L34" s="305">
        <v>88.31615120274914</v>
      </c>
      <c r="M34" s="305">
        <v>-102</v>
      </c>
      <c r="N34" s="305">
        <v>810</v>
      </c>
      <c r="O34" s="305">
        <v>670</v>
      </c>
      <c r="P34" s="312">
        <v>82.716049382716051</v>
      </c>
      <c r="Q34" s="305">
        <v>-140</v>
      </c>
      <c r="R34" s="305">
        <v>0</v>
      </c>
      <c r="S34" s="305">
        <v>0</v>
      </c>
      <c r="T34" s="312"/>
      <c r="U34" s="305">
        <v>0</v>
      </c>
      <c r="V34" s="305">
        <v>4</v>
      </c>
      <c r="W34" s="305">
        <v>0</v>
      </c>
      <c r="X34" s="312">
        <v>0</v>
      </c>
      <c r="Y34" s="305">
        <v>-4</v>
      </c>
      <c r="Z34" s="305">
        <v>0</v>
      </c>
      <c r="AA34" s="305">
        <v>0</v>
      </c>
      <c r="AB34" s="305"/>
      <c r="AC34" s="305">
        <v>0</v>
      </c>
      <c r="AD34" s="305">
        <v>258</v>
      </c>
      <c r="AE34" s="305">
        <v>158</v>
      </c>
      <c r="AF34" s="312">
        <v>61.240310077519375</v>
      </c>
      <c r="AG34" s="305">
        <v>-100</v>
      </c>
      <c r="AH34" s="305">
        <v>258</v>
      </c>
      <c r="AI34" s="305">
        <v>158</v>
      </c>
      <c r="AJ34" s="312">
        <v>61.240310077519375</v>
      </c>
      <c r="AK34" s="305">
        <v>-100</v>
      </c>
      <c r="AL34" s="305">
        <v>214</v>
      </c>
      <c r="AM34" s="305">
        <v>219</v>
      </c>
      <c r="AN34" s="305">
        <v>102.33644859813084</v>
      </c>
      <c r="AO34" s="305">
        <v>5</v>
      </c>
      <c r="AP34" s="314">
        <v>1541</v>
      </c>
      <c r="AQ34" s="314">
        <v>1182</v>
      </c>
      <c r="AR34" s="315">
        <v>76.703439325113564</v>
      </c>
      <c r="AS34" s="314">
        <v>-359</v>
      </c>
      <c r="AT34" s="306">
        <v>78</v>
      </c>
      <c r="AU34" s="306">
        <v>76</v>
      </c>
      <c r="AV34" s="316">
        <v>97.435897435897431</v>
      </c>
      <c r="AW34" s="306">
        <v>-2</v>
      </c>
      <c r="AX34" s="306">
        <v>896</v>
      </c>
      <c r="AY34" s="306">
        <v>762</v>
      </c>
      <c r="AZ34" s="316">
        <v>85.044642857142861</v>
      </c>
      <c r="BA34" s="306">
        <v>-134</v>
      </c>
      <c r="BB34" s="305">
        <v>683</v>
      </c>
      <c r="BC34" s="305">
        <v>228</v>
      </c>
      <c r="BD34" s="312">
        <v>33.382137628111273</v>
      </c>
      <c r="BE34" s="305">
        <v>-455</v>
      </c>
      <c r="BF34" s="305">
        <v>385</v>
      </c>
      <c r="BG34" s="305">
        <v>209</v>
      </c>
      <c r="BH34" s="312">
        <v>54.285714285714285</v>
      </c>
      <c r="BI34" s="305">
        <v>-176</v>
      </c>
      <c r="BJ34" s="305">
        <v>340</v>
      </c>
      <c r="BK34" s="305">
        <v>182</v>
      </c>
      <c r="BL34" s="312">
        <v>53.529411764705884</v>
      </c>
      <c r="BM34" s="305">
        <v>-158</v>
      </c>
      <c r="BN34" s="305">
        <v>15</v>
      </c>
      <c r="BO34" s="305">
        <v>3</v>
      </c>
      <c r="BP34" s="312">
        <v>20</v>
      </c>
      <c r="BQ34" s="305">
        <v>-12</v>
      </c>
      <c r="BR34" s="305">
        <v>4911</v>
      </c>
      <c r="BS34" s="305">
        <v>8000</v>
      </c>
      <c r="BT34" s="312">
        <v>162.89961311341884</v>
      </c>
      <c r="BU34" s="305">
        <v>3089</v>
      </c>
      <c r="BV34" s="305">
        <v>26</v>
      </c>
      <c r="BW34" s="305">
        <v>70</v>
      </c>
      <c r="BX34" s="305">
        <v>44</v>
      </c>
    </row>
    <row r="35" spans="1:76" s="240" customFormat="1" ht="15.6" x14ac:dyDescent="0.3">
      <c r="A35" s="307" t="s">
        <v>347</v>
      </c>
      <c r="B35" s="305">
        <v>1411</v>
      </c>
      <c r="C35" s="305">
        <v>1333</v>
      </c>
      <c r="D35" s="309">
        <v>94.472005669737783</v>
      </c>
      <c r="E35" s="305">
        <v>-78</v>
      </c>
      <c r="F35" s="305">
        <v>1052</v>
      </c>
      <c r="G35" s="305">
        <v>955</v>
      </c>
      <c r="H35" s="312">
        <v>90.779467680608363</v>
      </c>
      <c r="I35" s="305">
        <v>-97</v>
      </c>
      <c r="J35" s="305">
        <v>643</v>
      </c>
      <c r="K35" s="305">
        <v>589</v>
      </c>
      <c r="L35" s="305">
        <v>91.601866251944003</v>
      </c>
      <c r="M35" s="305">
        <v>-54</v>
      </c>
      <c r="N35" s="305">
        <v>562</v>
      </c>
      <c r="O35" s="305">
        <v>489</v>
      </c>
      <c r="P35" s="312">
        <v>87.010676156583628</v>
      </c>
      <c r="Q35" s="305">
        <v>-73</v>
      </c>
      <c r="R35" s="305">
        <v>0</v>
      </c>
      <c r="S35" s="305">
        <v>0</v>
      </c>
      <c r="T35" s="312"/>
      <c r="U35" s="305">
        <v>0</v>
      </c>
      <c r="V35" s="305">
        <v>7</v>
      </c>
      <c r="W35" s="305">
        <v>3</v>
      </c>
      <c r="X35" s="312">
        <v>42.857142857142854</v>
      </c>
      <c r="Y35" s="305">
        <v>-4</v>
      </c>
      <c r="Z35" s="305">
        <v>0</v>
      </c>
      <c r="AA35" s="305">
        <v>0</v>
      </c>
      <c r="AB35" s="305"/>
      <c r="AC35" s="305">
        <v>0</v>
      </c>
      <c r="AD35" s="305">
        <v>61</v>
      </c>
      <c r="AE35" s="305">
        <v>73</v>
      </c>
      <c r="AF35" s="312">
        <v>119.67213114754098</v>
      </c>
      <c r="AG35" s="305">
        <v>12</v>
      </c>
      <c r="AH35" s="305">
        <v>61</v>
      </c>
      <c r="AI35" s="305">
        <v>73</v>
      </c>
      <c r="AJ35" s="312">
        <v>119.67213114754098</v>
      </c>
      <c r="AK35" s="305">
        <v>12</v>
      </c>
      <c r="AL35" s="305">
        <v>184</v>
      </c>
      <c r="AM35" s="305">
        <v>141</v>
      </c>
      <c r="AN35" s="305">
        <v>76.630434782608688</v>
      </c>
      <c r="AO35" s="305">
        <v>-43</v>
      </c>
      <c r="AP35" s="314">
        <v>1008</v>
      </c>
      <c r="AQ35" s="314">
        <v>911</v>
      </c>
      <c r="AR35" s="315">
        <v>90.376984126984127</v>
      </c>
      <c r="AS35" s="314">
        <v>-97</v>
      </c>
      <c r="AT35" s="306">
        <v>77</v>
      </c>
      <c r="AU35" s="306">
        <v>92</v>
      </c>
      <c r="AV35" s="316">
        <v>119.48051948051948</v>
      </c>
      <c r="AW35" s="306">
        <v>15</v>
      </c>
      <c r="AX35" s="306">
        <v>702</v>
      </c>
      <c r="AY35" s="306">
        <v>607</v>
      </c>
      <c r="AZ35" s="316">
        <v>86.467236467236461</v>
      </c>
      <c r="BA35" s="306">
        <v>-95</v>
      </c>
      <c r="BB35" s="305">
        <v>645</v>
      </c>
      <c r="BC35" s="305">
        <v>370</v>
      </c>
      <c r="BD35" s="312">
        <v>57.36434108527132</v>
      </c>
      <c r="BE35" s="305">
        <v>-275</v>
      </c>
      <c r="BF35" s="305">
        <v>369</v>
      </c>
      <c r="BG35" s="305">
        <v>255</v>
      </c>
      <c r="BH35" s="312">
        <v>69.105691056910572</v>
      </c>
      <c r="BI35" s="305">
        <v>-114</v>
      </c>
      <c r="BJ35" s="305">
        <v>332</v>
      </c>
      <c r="BK35" s="305">
        <v>240</v>
      </c>
      <c r="BL35" s="312">
        <v>72.289156626506028</v>
      </c>
      <c r="BM35" s="305">
        <v>-92</v>
      </c>
      <c r="BN35" s="305">
        <v>29</v>
      </c>
      <c r="BO35" s="305">
        <v>28</v>
      </c>
      <c r="BP35" s="312">
        <v>96.551724137931032</v>
      </c>
      <c r="BQ35" s="305">
        <v>-1</v>
      </c>
      <c r="BR35" s="305">
        <v>5091.8999999999996</v>
      </c>
      <c r="BS35" s="305">
        <v>6212.5</v>
      </c>
      <c r="BT35" s="312">
        <v>122.00750211119622</v>
      </c>
      <c r="BU35" s="305">
        <v>1120.6000000000004</v>
      </c>
      <c r="BV35" s="305">
        <v>13</v>
      </c>
      <c r="BW35" s="305">
        <v>9</v>
      </c>
      <c r="BX35" s="305">
        <v>-4</v>
      </c>
    </row>
    <row r="36" spans="1:76" s="240" customFormat="1" ht="15.6" x14ac:dyDescent="0.3">
      <c r="A36" s="307" t="s">
        <v>348</v>
      </c>
      <c r="B36" s="305">
        <v>2300</v>
      </c>
      <c r="C36" s="305">
        <v>2565</v>
      </c>
      <c r="D36" s="309">
        <v>111.52173913043477</v>
      </c>
      <c r="E36" s="305">
        <v>265</v>
      </c>
      <c r="F36" s="305">
        <v>845</v>
      </c>
      <c r="G36" s="305">
        <v>851</v>
      </c>
      <c r="H36" s="312">
        <v>100.71005917159763</v>
      </c>
      <c r="I36" s="305">
        <v>6</v>
      </c>
      <c r="J36" s="305">
        <v>549</v>
      </c>
      <c r="K36" s="305">
        <v>582</v>
      </c>
      <c r="L36" s="305">
        <v>106.01092896174865</v>
      </c>
      <c r="M36" s="305">
        <v>33</v>
      </c>
      <c r="N36" s="305">
        <v>417</v>
      </c>
      <c r="O36" s="305">
        <v>417</v>
      </c>
      <c r="P36" s="312">
        <v>100</v>
      </c>
      <c r="Q36" s="305">
        <v>0</v>
      </c>
      <c r="R36" s="305">
        <v>0</v>
      </c>
      <c r="S36" s="305">
        <v>1</v>
      </c>
      <c r="T36" s="312"/>
      <c r="U36" s="305">
        <v>1</v>
      </c>
      <c r="V36" s="305">
        <v>2</v>
      </c>
      <c r="W36" s="305">
        <v>0</v>
      </c>
      <c r="X36" s="312">
        <v>0</v>
      </c>
      <c r="Y36" s="305">
        <v>-2</v>
      </c>
      <c r="Z36" s="305">
        <v>0</v>
      </c>
      <c r="AA36" s="305">
        <v>1</v>
      </c>
      <c r="AB36" s="305"/>
      <c r="AC36" s="305">
        <v>1</v>
      </c>
      <c r="AD36" s="305">
        <v>151</v>
      </c>
      <c r="AE36" s="305">
        <v>153</v>
      </c>
      <c r="AF36" s="312">
        <v>101.32450331125828</v>
      </c>
      <c r="AG36" s="305">
        <v>2</v>
      </c>
      <c r="AH36" s="305">
        <v>151</v>
      </c>
      <c r="AI36" s="305">
        <v>153</v>
      </c>
      <c r="AJ36" s="312">
        <v>101.32450331125828</v>
      </c>
      <c r="AK36" s="305">
        <v>2</v>
      </c>
      <c r="AL36" s="305">
        <v>284</v>
      </c>
      <c r="AM36" s="305">
        <v>284</v>
      </c>
      <c r="AN36" s="305">
        <v>100</v>
      </c>
      <c r="AO36" s="305">
        <v>0</v>
      </c>
      <c r="AP36" s="314">
        <v>797</v>
      </c>
      <c r="AQ36" s="314">
        <v>817</v>
      </c>
      <c r="AR36" s="315">
        <v>102.50941028858219</v>
      </c>
      <c r="AS36" s="314">
        <v>20</v>
      </c>
      <c r="AT36" s="306">
        <v>100</v>
      </c>
      <c r="AU36" s="306">
        <v>110</v>
      </c>
      <c r="AV36" s="316">
        <v>110.00000000000001</v>
      </c>
      <c r="AW36" s="306">
        <v>10</v>
      </c>
      <c r="AX36" s="306">
        <v>566</v>
      </c>
      <c r="AY36" s="306">
        <v>561</v>
      </c>
      <c r="AZ36" s="316">
        <v>99.116607773851598</v>
      </c>
      <c r="BA36" s="306">
        <v>-5</v>
      </c>
      <c r="BB36" s="305">
        <v>1733</v>
      </c>
      <c r="BC36" s="305">
        <v>622</v>
      </c>
      <c r="BD36" s="312">
        <v>35.891517599538375</v>
      </c>
      <c r="BE36" s="305">
        <v>-1111</v>
      </c>
      <c r="BF36" s="305">
        <v>280</v>
      </c>
      <c r="BG36" s="305">
        <v>172</v>
      </c>
      <c r="BH36" s="312">
        <v>61.428571428571431</v>
      </c>
      <c r="BI36" s="305">
        <v>-108</v>
      </c>
      <c r="BJ36" s="305">
        <v>238</v>
      </c>
      <c r="BK36" s="305">
        <v>154</v>
      </c>
      <c r="BL36" s="312">
        <v>64.705882352941174</v>
      </c>
      <c r="BM36" s="305">
        <v>-84</v>
      </c>
      <c r="BN36" s="305">
        <v>27</v>
      </c>
      <c r="BO36" s="305">
        <v>2</v>
      </c>
      <c r="BP36" s="312">
        <v>7.4074074074074066</v>
      </c>
      <c r="BQ36" s="305">
        <v>-25</v>
      </c>
      <c r="BR36" s="305">
        <v>4819.37</v>
      </c>
      <c r="BS36" s="305">
        <v>6050</v>
      </c>
      <c r="BT36" s="312">
        <v>125.53508031132701</v>
      </c>
      <c r="BU36" s="305">
        <v>1230.6300000000001</v>
      </c>
      <c r="BV36" s="305">
        <v>10</v>
      </c>
      <c r="BW36" s="305">
        <v>86</v>
      </c>
      <c r="BX36" s="305">
        <v>76</v>
      </c>
    </row>
    <row r="37" spans="1:76" s="240" customFormat="1" ht="15.6" x14ac:dyDescent="0.3">
      <c r="A37" s="307" t="s">
        <v>349</v>
      </c>
      <c r="B37" s="305">
        <v>805</v>
      </c>
      <c r="C37" s="305">
        <v>955</v>
      </c>
      <c r="D37" s="309">
        <v>118.63354037267079</v>
      </c>
      <c r="E37" s="305">
        <v>150</v>
      </c>
      <c r="F37" s="305">
        <v>410</v>
      </c>
      <c r="G37" s="305">
        <v>492</v>
      </c>
      <c r="H37" s="312">
        <v>120</v>
      </c>
      <c r="I37" s="305">
        <v>82</v>
      </c>
      <c r="J37" s="305">
        <v>162</v>
      </c>
      <c r="K37" s="305">
        <v>242</v>
      </c>
      <c r="L37" s="305">
        <v>149.38271604938271</v>
      </c>
      <c r="M37" s="305">
        <v>80</v>
      </c>
      <c r="N37" s="305">
        <v>119</v>
      </c>
      <c r="O37" s="305">
        <v>191</v>
      </c>
      <c r="P37" s="312">
        <v>160.50420168067228</v>
      </c>
      <c r="Q37" s="305">
        <v>72</v>
      </c>
      <c r="R37" s="305">
        <v>0</v>
      </c>
      <c r="S37" s="305">
        <v>0</v>
      </c>
      <c r="T37" s="312"/>
      <c r="U37" s="305">
        <v>0</v>
      </c>
      <c r="V37" s="305">
        <v>3</v>
      </c>
      <c r="W37" s="305">
        <v>2</v>
      </c>
      <c r="X37" s="312">
        <v>66.666666666666657</v>
      </c>
      <c r="Y37" s="305">
        <v>-1</v>
      </c>
      <c r="Z37" s="305">
        <v>0</v>
      </c>
      <c r="AA37" s="305">
        <v>0</v>
      </c>
      <c r="AB37" s="305"/>
      <c r="AC37" s="305">
        <v>0</v>
      </c>
      <c r="AD37" s="305">
        <v>52</v>
      </c>
      <c r="AE37" s="305">
        <v>56</v>
      </c>
      <c r="AF37" s="312">
        <v>107.69230769230769</v>
      </c>
      <c r="AG37" s="305">
        <v>4</v>
      </c>
      <c r="AH37" s="305">
        <v>20</v>
      </c>
      <c r="AI37" s="305">
        <v>21</v>
      </c>
      <c r="AJ37" s="312">
        <v>105</v>
      </c>
      <c r="AK37" s="305">
        <v>1</v>
      </c>
      <c r="AL37" s="305">
        <v>53</v>
      </c>
      <c r="AM37" s="305">
        <v>46</v>
      </c>
      <c r="AN37" s="305">
        <v>86.79245283018868</v>
      </c>
      <c r="AO37" s="305">
        <v>-7</v>
      </c>
      <c r="AP37" s="314">
        <v>350</v>
      </c>
      <c r="AQ37" s="314">
        <v>440</v>
      </c>
      <c r="AR37" s="315">
        <v>125.71428571428571</v>
      </c>
      <c r="AS37" s="314">
        <v>90</v>
      </c>
      <c r="AT37" s="306">
        <v>77</v>
      </c>
      <c r="AU37" s="306">
        <v>82</v>
      </c>
      <c r="AV37" s="316">
        <v>106.49350649350649</v>
      </c>
      <c r="AW37" s="306">
        <v>5</v>
      </c>
      <c r="AX37" s="306">
        <v>171</v>
      </c>
      <c r="AY37" s="306">
        <v>236</v>
      </c>
      <c r="AZ37" s="316">
        <v>138.01169590643275</v>
      </c>
      <c r="BA37" s="306">
        <v>65</v>
      </c>
      <c r="BB37" s="305">
        <v>647</v>
      </c>
      <c r="BC37" s="305">
        <v>677</v>
      </c>
      <c r="BD37" s="312">
        <v>104.63678516228747</v>
      </c>
      <c r="BE37" s="305">
        <v>30</v>
      </c>
      <c r="BF37" s="305">
        <v>253</v>
      </c>
      <c r="BG37" s="305">
        <v>214</v>
      </c>
      <c r="BH37" s="312">
        <v>84.584980237154156</v>
      </c>
      <c r="BI37" s="305">
        <v>-39</v>
      </c>
      <c r="BJ37" s="305">
        <v>192</v>
      </c>
      <c r="BK37" s="305">
        <v>118</v>
      </c>
      <c r="BL37" s="312">
        <v>61.458333333333336</v>
      </c>
      <c r="BM37" s="305">
        <v>-74</v>
      </c>
      <c r="BN37" s="305">
        <v>6</v>
      </c>
      <c r="BO37" s="305">
        <v>4</v>
      </c>
      <c r="BP37" s="312">
        <v>66.666666666666657</v>
      </c>
      <c r="BQ37" s="305">
        <v>-2</v>
      </c>
      <c r="BR37" s="305">
        <v>4723</v>
      </c>
      <c r="BS37" s="305">
        <v>6550</v>
      </c>
      <c r="BT37" s="312">
        <v>138.68304044039806</v>
      </c>
      <c r="BU37" s="305">
        <v>1827</v>
      </c>
      <c r="BV37" s="305">
        <v>42</v>
      </c>
      <c r="BW37" s="305">
        <v>54</v>
      </c>
      <c r="BX37" s="305">
        <v>12</v>
      </c>
    </row>
    <row r="38" spans="1:76" s="240" customFormat="1" ht="15.6" x14ac:dyDescent="0.3">
      <c r="A38" s="307" t="s">
        <v>350</v>
      </c>
      <c r="B38" s="305">
        <v>394</v>
      </c>
      <c r="C38" s="305">
        <v>378</v>
      </c>
      <c r="D38" s="309">
        <v>95.939086294416242</v>
      </c>
      <c r="E38" s="305">
        <v>-16</v>
      </c>
      <c r="F38" s="305">
        <v>279</v>
      </c>
      <c r="G38" s="305">
        <v>239</v>
      </c>
      <c r="H38" s="312">
        <v>85.663082437275989</v>
      </c>
      <c r="I38" s="305">
        <v>-40</v>
      </c>
      <c r="J38" s="305">
        <v>141</v>
      </c>
      <c r="K38" s="305">
        <v>92</v>
      </c>
      <c r="L38" s="305">
        <v>65.248226950354621</v>
      </c>
      <c r="M38" s="305">
        <v>-49</v>
      </c>
      <c r="N38" s="305">
        <v>138</v>
      </c>
      <c r="O38" s="305">
        <v>89</v>
      </c>
      <c r="P38" s="312">
        <v>64.492753623188406</v>
      </c>
      <c r="Q38" s="305">
        <v>-49</v>
      </c>
      <c r="R38" s="305">
        <v>0</v>
      </c>
      <c r="S38" s="305">
        <v>0</v>
      </c>
      <c r="T38" s="312"/>
      <c r="U38" s="305">
        <v>0</v>
      </c>
      <c r="V38" s="305">
        <v>1</v>
      </c>
      <c r="W38" s="305">
        <v>0</v>
      </c>
      <c r="X38" s="312">
        <v>0</v>
      </c>
      <c r="Y38" s="305">
        <v>-1</v>
      </c>
      <c r="Z38" s="305">
        <v>0</v>
      </c>
      <c r="AA38" s="305">
        <v>0</v>
      </c>
      <c r="AB38" s="305"/>
      <c r="AC38" s="305">
        <v>0</v>
      </c>
      <c r="AD38" s="305">
        <v>63</v>
      </c>
      <c r="AE38" s="305">
        <v>23</v>
      </c>
      <c r="AF38" s="312">
        <v>36.507936507936506</v>
      </c>
      <c r="AG38" s="305">
        <v>-40</v>
      </c>
      <c r="AH38" s="305">
        <v>63</v>
      </c>
      <c r="AI38" s="305">
        <v>23</v>
      </c>
      <c r="AJ38" s="312">
        <v>36.507936507936506</v>
      </c>
      <c r="AK38" s="305">
        <v>-40</v>
      </c>
      <c r="AL38" s="305">
        <v>46</v>
      </c>
      <c r="AM38" s="305">
        <v>46</v>
      </c>
      <c r="AN38" s="305">
        <v>100</v>
      </c>
      <c r="AO38" s="305">
        <v>0</v>
      </c>
      <c r="AP38" s="314">
        <v>266</v>
      </c>
      <c r="AQ38" s="314">
        <v>229</v>
      </c>
      <c r="AR38" s="315">
        <v>86.090225563909769</v>
      </c>
      <c r="AS38" s="314">
        <v>-37</v>
      </c>
      <c r="AT38" s="306">
        <v>40</v>
      </c>
      <c r="AU38" s="306">
        <v>32</v>
      </c>
      <c r="AV38" s="316">
        <v>80</v>
      </c>
      <c r="AW38" s="306">
        <v>-8</v>
      </c>
      <c r="AX38" s="306">
        <v>164</v>
      </c>
      <c r="AY38" s="306">
        <v>102</v>
      </c>
      <c r="AZ38" s="316">
        <v>62.195121951219512</v>
      </c>
      <c r="BA38" s="306">
        <v>-62</v>
      </c>
      <c r="BB38" s="305">
        <v>243</v>
      </c>
      <c r="BC38" s="305">
        <v>173</v>
      </c>
      <c r="BD38" s="312">
        <v>71.193415637860085</v>
      </c>
      <c r="BE38" s="305">
        <v>-70</v>
      </c>
      <c r="BF38" s="305">
        <v>127</v>
      </c>
      <c r="BG38" s="305">
        <v>77</v>
      </c>
      <c r="BH38" s="312">
        <v>60.629921259842526</v>
      </c>
      <c r="BI38" s="305">
        <v>-50</v>
      </c>
      <c r="BJ38" s="305">
        <v>116</v>
      </c>
      <c r="BK38" s="305">
        <v>55</v>
      </c>
      <c r="BL38" s="312">
        <v>47.413793103448278</v>
      </c>
      <c r="BM38" s="305">
        <v>-61</v>
      </c>
      <c r="BN38" s="305">
        <v>30</v>
      </c>
      <c r="BO38" s="305">
        <v>5</v>
      </c>
      <c r="BP38" s="312">
        <v>16.666666666666664</v>
      </c>
      <c r="BQ38" s="305">
        <v>-25</v>
      </c>
      <c r="BR38" s="305">
        <v>5431.9</v>
      </c>
      <c r="BS38" s="305">
        <v>6185.6</v>
      </c>
      <c r="BT38" s="312">
        <v>113.87543953312837</v>
      </c>
      <c r="BU38" s="305">
        <v>753.70000000000073</v>
      </c>
      <c r="BV38" s="305">
        <v>4</v>
      </c>
      <c r="BW38" s="305">
        <v>15</v>
      </c>
      <c r="BX38" s="305">
        <v>11</v>
      </c>
    </row>
    <row r="39" spans="1:76" s="240" customFormat="1" x14ac:dyDescent="0.25">
      <c r="D39" s="241"/>
      <c r="I39" s="241"/>
      <c r="J39" s="241"/>
      <c r="K39" s="241"/>
      <c r="L39" s="241"/>
      <c r="M39" s="241"/>
      <c r="N39" s="241"/>
      <c r="O39" s="241"/>
      <c r="P39" s="241"/>
      <c r="Q39" s="241"/>
      <c r="T39" s="313"/>
      <c r="AP39" s="241"/>
      <c r="AQ39" s="241"/>
      <c r="AR39" s="241"/>
      <c r="AS39" s="241"/>
      <c r="BM39" s="242"/>
    </row>
    <row r="40" spans="1:76" s="240" customFormat="1" x14ac:dyDescent="0.25">
      <c r="D40" s="241"/>
      <c r="I40" s="241"/>
      <c r="J40" s="241"/>
      <c r="K40" s="241"/>
      <c r="L40" s="241"/>
      <c r="M40" s="241"/>
      <c r="N40" s="241"/>
      <c r="O40" s="241"/>
      <c r="P40" s="241"/>
      <c r="Q40" s="241"/>
      <c r="AP40" s="241"/>
      <c r="AQ40" s="241"/>
      <c r="AR40" s="241"/>
      <c r="AS40" s="241"/>
    </row>
    <row r="41" spans="1:76" s="240" customFormat="1" x14ac:dyDescent="0.25">
      <c r="D41" s="241"/>
      <c r="I41" s="241"/>
      <c r="J41" s="241"/>
      <c r="K41" s="241"/>
      <c r="L41" s="241"/>
      <c r="M41" s="241"/>
      <c r="N41" s="241"/>
      <c r="O41" s="241"/>
      <c r="P41" s="241"/>
      <c r="Q41" s="241"/>
    </row>
    <row r="42" spans="1:76" s="240" customFormat="1" x14ac:dyDescent="0.25">
      <c r="D42" s="241"/>
      <c r="I42" s="241"/>
      <c r="J42" s="241"/>
      <c r="K42" s="241"/>
      <c r="L42" s="241"/>
      <c r="M42" s="241"/>
      <c r="N42" s="241"/>
      <c r="O42" s="241"/>
      <c r="P42" s="241"/>
      <c r="Q42" s="241"/>
    </row>
    <row r="43" spans="1:76" s="240" customFormat="1" x14ac:dyDescent="0.25">
      <c r="D43" s="241"/>
    </row>
    <row r="44" spans="1:76" s="240" customFormat="1" x14ac:dyDescent="0.25">
      <c r="D44" s="241"/>
    </row>
    <row r="45" spans="1:76" s="240" customFormat="1" x14ac:dyDescent="0.25">
      <c r="D45" s="241"/>
    </row>
    <row r="46" spans="1:76" s="240" customFormat="1" x14ac:dyDescent="0.25">
      <c r="D46" s="241"/>
    </row>
    <row r="47" spans="1:76" s="240" customFormat="1" x14ac:dyDescent="0.25">
      <c r="D47" s="241"/>
    </row>
    <row r="48" spans="1:76" s="240" customFormat="1" x14ac:dyDescent="0.25">
      <c r="D48" s="241"/>
    </row>
    <row r="49" spans="4:4" s="240" customFormat="1" x14ac:dyDescent="0.25">
      <c r="D49" s="241"/>
    </row>
    <row r="50" spans="4:4" s="240" customFormat="1" x14ac:dyDescent="0.25">
      <c r="D50" s="241"/>
    </row>
    <row r="51" spans="4:4" s="240" customFormat="1" x14ac:dyDescent="0.25">
      <c r="D51" s="241"/>
    </row>
    <row r="52" spans="4:4" s="240" customFormat="1" x14ac:dyDescent="0.25">
      <c r="D52" s="241"/>
    </row>
    <row r="53" spans="4:4" s="240" customFormat="1" x14ac:dyDescent="0.25">
      <c r="D53" s="241"/>
    </row>
    <row r="54" spans="4:4" s="240" customFormat="1" x14ac:dyDescent="0.25">
      <c r="D54" s="241"/>
    </row>
    <row r="55" spans="4:4" s="240" customFormat="1" x14ac:dyDescent="0.25">
      <c r="D55" s="241"/>
    </row>
    <row r="56" spans="4:4" s="240" customFormat="1" x14ac:dyDescent="0.25">
      <c r="D56" s="241"/>
    </row>
    <row r="57" spans="4:4" s="240" customFormat="1" x14ac:dyDescent="0.25">
      <c r="D57" s="241"/>
    </row>
    <row r="58" spans="4:4" s="240" customFormat="1" x14ac:dyDescent="0.25">
      <c r="D58" s="241"/>
    </row>
    <row r="59" spans="4:4" s="240" customFormat="1" x14ac:dyDescent="0.25">
      <c r="D59" s="241"/>
    </row>
    <row r="60" spans="4:4" s="240" customFormat="1" x14ac:dyDescent="0.25">
      <c r="D60" s="241"/>
    </row>
    <row r="61" spans="4:4" s="240" customFormat="1" x14ac:dyDescent="0.25">
      <c r="D61" s="241"/>
    </row>
    <row r="62" spans="4:4" s="229" customFormat="1" x14ac:dyDescent="0.25">
      <c r="D62" s="310"/>
    </row>
    <row r="63" spans="4:4" s="229" customFormat="1" x14ac:dyDescent="0.25">
      <c r="D63" s="310"/>
    </row>
    <row r="64" spans="4:4" s="229" customFormat="1" x14ac:dyDescent="0.25">
      <c r="D64" s="310"/>
    </row>
    <row r="65" spans="4:4" s="229" customFormat="1" x14ac:dyDescent="0.25">
      <c r="D65" s="310"/>
    </row>
    <row r="66" spans="4:4" s="229" customFormat="1" x14ac:dyDescent="0.25">
      <c r="D66" s="310"/>
    </row>
    <row r="67" spans="4:4" s="229" customFormat="1" x14ac:dyDescent="0.25">
      <c r="D67" s="310"/>
    </row>
    <row r="68" spans="4:4" s="229" customFormat="1" x14ac:dyDescent="0.25">
      <c r="D68" s="310"/>
    </row>
    <row r="69" spans="4:4" s="229" customFormat="1" x14ac:dyDescent="0.25">
      <c r="D69" s="310"/>
    </row>
    <row r="70" spans="4:4" s="229" customFormat="1" x14ac:dyDescent="0.25">
      <c r="D70" s="310"/>
    </row>
    <row r="71" spans="4:4" s="229" customFormat="1" x14ac:dyDescent="0.25">
      <c r="D71" s="310"/>
    </row>
    <row r="72" spans="4:4" s="229" customFormat="1" x14ac:dyDescent="0.25">
      <c r="D72" s="310"/>
    </row>
    <row r="73" spans="4:4" s="229" customFormat="1" x14ac:dyDescent="0.25">
      <c r="D73" s="310"/>
    </row>
    <row r="74" spans="4:4" s="229" customFormat="1" x14ac:dyDescent="0.25">
      <c r="D74" s="310"/>
    </row>
    <row r="75" spans="4:4" s="229" customFormat="1" x14ac:dyDescent="0.25">
      <c r="D75" s="310"/>
    </row>
    <row r="76" spans="4:4" s="229" customFormat="1" x14ac:dyDescent="0.25">
      <c r="D76" s="310"/>
    </row>
    <row r="77" spans="4:4" s="229" customFormat="1" x14ac:dyDescent="0.25">
      <c r="D77" s="310"/>
    </row>
    <row r="78" spans="4:4" s="229" customFormat="1" x14ac:dyDescent="0.25">
      <c r="D78" s="310"/>
    </row>
    <row r="79" spans="4:4" s="229" customFormat="1" x14ac:dyDescent="0.25">
      <c r="D79" s="310"/>
    </row>
    <row r="80" spans="4:4" s="229" customFormat="1" x14ac:dyDescent="0.25">
      <c r="D80" s="310"/>
    </row>
    <row r="81" spans="4:4" s="229" customFormat="1" x14ac:dyDescent="0.25">
      <c r="D81" s="310"/>
    </row>
    <row r="82" spans="4:4" s="229" customFormat="1" x14ac:dyDescent="0.25">
      <c r="D82" s="310"/>
    </row>
    <row r="83" spans="4:4" s="229" customFormat="1" x14ac:dyDescent="0.25">
      <c r="D83" s="310"/>
    </row>
    <row r="84" spans="4:4" s="229" customFormat="1" x14ac:dyDescent="0.25">
      <c r="D84" s="310"/>
    </row>
    <row r="85" spans="4:4" s="229" customFormat="1" x14ac:dyDescent="0.25">
      <c r="D85" s="310"/>
    </row>
    <row r="86" spans="4:4" s="229" customFormat="1" x14ac:dyDescent="0.25">
      <c r="D86" s="310"/>
    </row>
    <row r="87" spans="4:4" s="229" customFormat="1" x14ac:dyDescent="0.25">
      <c r="D87" s="310"/>
    </row>
    <row r="88" spans="4:4" s="229" customFormat="1" x14ac:dyDescent="0.25">
      <c r="D88" s="310"/>
    </row>
    <row r="89" spans="4:4" s="229" customFormat="1" x14ac:dyDescent="0.25">
      <c r="D89" s="310"/>
    </row>
    <row r="90" spans="4:4" s="229" customFormat="1" x14ac:dyDescent="0.25">
      <c r="D90" s="310"/>
    </row>
    <row r="91" spans="4:4" s="229" customFormat="1" x14ac:dyDescent="0.25">
      <c r="D91" s="310"/>
    </row>
    <row r="92" spans="4:4" s="229" customFormat="1" x14ac:dyDescent="0.25">
      <c r="D92" s="310"/>
    </row>
    <row r="93" spans="4:4" s="229" customFormat="1" x14ac:dyDescent="0.25">
      <c r="D93" s="310"/>
    </row>
    <row r="94" spans="4:4" s="229" customFormat="1" x14ac:dyDescent="0.25">
      <c r="D94" s="310"/>
    </row>
    <row r="95" spans="4:4" s="229" customFormat="1" x14ac:dyDescent="0.25">
      <c r="D95" s="310"/>
    </row>
    <row r="96" spans="4:4" s="229" customFormat="1" x14ac:dyDescent="0.25">
      <c r="D96" s="310"/>
    </row>
    <row r="97" spans="4:4" s="229" customFormat="1" x14ac:dyDescent="0.25">
      <c r="D97" s="310"/>
    </row>
    <row r="98" spans="4:4" s="229" customFormat="1" x14ac:dyDescent="0.25">
      <c r="D98" s="310"/>
    </row>
    <row r="99" spans="4:4" s="229" customFormat="1" x14ac:dyDescent="0.25">
      <c r="D99" s="310"/>
    </row>
    <row r="100" spans="4:4" s="229" customFormat="1" x14ac:dyDescent="0.25">
      <c r="D100" s="310"/>
    </row>
    <row r="101" spans="4:4" s="229" customFormat="1" x14ac:dyDescent="0.25">
      <c r="D101" s="310"/>
    </row>
    <row r="102" spans="4:4" s="229" customFormat="1" x14ac:dyDescent="0.25">
      <c r="D102" s="310"/>
    </row>
    <row r="103" spans="4:4" s="229" customFormat="1" x14ac:dyDescent="0.25">
      <c r="D103" s="310"/>
    </row>
    <row r="104" spans="4:4" s="229" customFormat="1" x14ac:dyDescent="0.25">
      <c r="D104" s="310"/>
    </row>
    <row r="105" spans="4:4" s="229" customFormat="1" x14ac:dyDescent="0.25">
      <c r="D105" s="310"/>
    </row>
    <row r="106" spans="4:4" s="229" customFormat="1" x14ac:dyDescent="0.25">
      <c r="D106" s="310"/>
    </row>
    <row r="107" spans="4:4" s="229" customFormat="1" x14ac:dyDescent="0.25">
      <c r="D107" s="310"/>
    </row>
    <row r="108" spans="4:4" s="229" customFormat="1" x14ac:dyDescent="0.25">
      <c r="D108" s="310"/>
    </row>
    <row r="109" spans="4:4" s="229" customFormat="1" x14ac:dyDescent="0.25">
      <c r="D109" s="310"/>
    </row>
    <row r="110" spans="4:4" s="229" customFormat="1" x14ac:dyDescent="0.25">
      <c r="D110" s="310"/>
    </row>
    <row r="111" spans="4:4" s="229" customFormat="1" x14ac:dyDescent="0.25">
      <c r="D111" s="310"/>
    </row>
    <row r="112" spans="4:4" s="229" customFormat="1" x14ac:dyDescent="0.25">
      <c r="D112" s="310"/>
    </row>
    <row r="113" spans="4:4" s="229" customFormat="1" x14ac:dyDescent="0.25">
      <c r="D113" s="310"/>
    </row>
    <row r="114" spans="4:4" s="229" customFormat="1" x14ac:dyDescent="0.25">
      <c r="D114" s="310"/>
    </row>
    <row r="115" spans="4:4" s="229" customFormat="1" x14ac:dyDescent="0.25">
      <c r="D115" s="310"/>
    </row>
    <row r="116" spans="4:4" s="229" customFormat="1" x14ac:dyDescent="0.25">
      <c r="D116" s="310"/>
    </row>
    <row r="117" spans="4:4" s="229" customFormat="1" x14ac:dyDescent="0.25">
      <c r="D117" s="310"/>
    </row>
    <row r="118" spans="4:4" s="229" customFormat="1" x14ac:dyDescent="0.25">
      <c r="D118" s="310"/>
    </row>
    <row r="119" spans="4:4" s="229" customFormat="1" x14ac:dyDescent="0.25">
      <c r="D119" s="310"/>
    </row>
    <row r="120" spans="4:4" s="229" customFormat="1" x14ac:dyDescent="0.25">
      <c r="D120" s="310"/>
    </row>
    <row r="121" spans="4:4" s="229" customFormat="1" x14ac:dyDescent="0.25">
      <c r="D121" s="310"/>
    </row>
    <row r="122" spans="4:4" s="229" customFormat="1" x14ac:dyDescent="0.25">
      <c r="D122" s="310"/>
    </row>
    <row r="123" spans="4:4" s="229" customFormat="1" x14ac:dyDescent="0.25">
      <c r="D123" s="310"/>
    </row>
    <row r="124" spans="4:4" s="229" customFormat="1" x14ac:dyDescent="0.25">
      <c r="D124" s="310"/>
    </row>
    <row r="125" spans="4:4" s="229" customFormat="1" x14ac:dyDescent="0.25">
      <c r="D125" s="310"/>
    </row>
    <row r="126" spans="4:4" s="229" customFormat="1" x14ac:dyDescent="0.25">
      <c r="D126" s="310"/>
    </row>
    <row r="127" spans="4:4" s="229" customFormat="1" x14ac:dyDescent="0.25">
      <c r="D127" s="310"/>
    </row>
    <row r="128" spans="4:4" s="229" customFormat="1" x14ac:dyDescent="0.25">
      <c r="D128" s="310"/>
    </row>
    <row r="129" spans="4:4" s="229" customFormat="1" x14ac:dyDescent="0.25">
      <c r="D129" s="310"/>
    </row>
    <row r="130" spans="4:4" s="229" customFormat="1" x14ac:dyDescent="0.25">
      <c r="D130" s="310"/>
    </row>
    <row r="131" spans="4:4" s="229" customFormat="1" x14ac:dyDescent="0.25">
      <c r="D131" s="310"/>
    </row>
    <row r="132" spans="4:4" s="229" customFormat="1" x14ac:dyDescent="0.25">
      <c r="D132" s="310"/>
    </row>
    <row r="133" spans="4:4" s="229" customFormat="1" x14ac:dyDescent="0.25">
      <c r="D133" s="310"/>
    </row>
    <row r="134" spans="4:4" s="229" customFormat="1" x14ac:dyDescent="0.25">
      <c r="D134" s="310"/>
    </row>
    <row r="135" spans="4:4" s="229" customFormat="1" x14ac:dyDescent="0.25">
      <c r="D135" s="310"/>
    </row>
    <row r="136" spans="4:4" s="229" customFormat="1" x14ac:dyDescent="0.25">
      <c r="D136" s="310"/>
    </row>
    <row r="137" spans="4:4" s="229" customFormat="1" x14ac:dyDescent="0.25">
      <c r="D137" s="310"/>
    </row>
    <row r="138" spans="4:4" s="229" customFormat="1" x14ac:dyDescent="0.25">
      <c r="D138" s="310"/>
    </row>
    <row r="139" spans="4:4" s="229" customFormat="1" x14ac:dyDescent="0.25">
      <c r="D139" s="310"/>
    </row>
    <row r="140" spans="4:4" s="229" customFormat="1" x14ac:dyDescent="0.25">
      <c r="D140" s="310"/>
    </row>
    <row r="141" spans="4:4" s="229" customFormat="1" x14ac:dyDescent="0.25">
      <c r="D141" s="310"/>
    </row>
    <row r="142" spans="4:4" s="229" customFormat="1" x14ac:dyDescent="0.25">
      <c r="D142" s="310"/>
    </row>
    <row r="143" spans="4:4" s="229" customFormat="1" x14ac:dyDescent="0.25">
      <c r="D143" s="310"/>
    </row>
    <row r="144" spans="4:4" s="229" customFormat="1" x14ac:dyDescent="0.25">
      <c r="D144" s="310"/>
    </row>
    <row r="145" spans="4:4" s="229" customFormat="1" x14ac:dyDescent="0.25">
      <c r="D145" s="310"/>
    </row>
  </sheetData>
  <mergeCells count="81">
    <mergeCell ref="B1:M1"/>
    <mergeCell ref="BR1:BX1"/>
    <mergeCell ref="B2:M2"/>
    <mergeCell ref="A3:A7"/>
    <mergeCell ref="B3:E5"/>
    <mergeCell ref="F3:I5"/>
    <mergeCell ref="J3:M5"/>
    <mergeCell ref="N3:Q5"/>
    <mergeCell ref="R3:Y3"/>
    <mergeCell ref="Z3:AC5"/>
    <mergeCell ref="BV3:BX5"/>
    <mergeCell ref="AD3:AG5"/>
    <mergeCell ref="AH3:AK5"/>
    <mergeCell ref="AL3:AO5"/>
    <mergeCell ref="AP3:AS5"/>
    <mergeCell ref="AT3:AW5"/>
    <mergeCell ref="AX3:BA5"/>
    <mergeCell ref="BB3:BE5"/>
    <mergeCell ref="BF3:BI5"/>
    <mergeCell ref="BJ3:BM5"/>
    <mergeCell ref="BN3:BQ5"/>
    <mergeCell ref="BR3:BU5"/>
    <mergeCell ref="S6:S7"/>
    <mergeCell ref="R4:U5"/>
    <mergeCell ref="V4:Y5"/>
    <mergeCell ref="B6:B7"/>
    <mergeCell ref="C6:C7"/>
    <mergeCell ref="D6:E6"/>
    <mergeCell ref="F6:F7"/>
    <mergeCell ref="G6:G7"/>
    <mergeCell ref="H6:I6"/>
    <mergeCell ref="J6:J7"/>
    <mergeCell ref="K6:K7"/>
    <mergeCell ref="L6:M6"/>
    <mergeCell ref="N6:N7"/>
    <mergeCell ref="O6:O7"/>
    <mergeCell ref="P6:Q6"/>
    <mergeCell ref="R6:R7"/>
    <mergeCell ref="AI6:AI7"/>
    <mergeCell ref="T6:U6"/>
    <mergeCell ref="V6:V7"/>
    <mergeCell ref="W6:W7"/>
    <mergeCell ref="X6:Y6"/>
    <mergeCell ref="Z6:Z7"/>
    <mergeCell ref="AA6:AA7"/>
    <mergeCell ref="AB6:AC6"/>
    <mergeCell ref="AD6:AD7"/>
    <mergeCell ref="AE6:AE7"/>
    <mergeCell ref="AF6:AG6"/>
    <mergeCell ref="AH6:AH7"/>
    <mergeCell ref="AY6:AY7"/>
    <mergeCell ref="AJ6:AK6"/>
    <mergeCell ref="AL6:AL7"/>
    <mergeCell ref="AM6:AM7"/>
    <mergeCell ref="AN6:AO6"/>
    <mergeCell ref="AP6:AP7"/>
    <mergeCell ref="AQ6:AQ7"/>
    <mergeCell ref="AR6:AS6"/>
    <mergeCell ref="AT6:AT7"/>
    <mergeCell ref="AU6:AU7"/>
    <mergeCell ref="AV6:AW6"/>
    <mergeCell ref="AX6:AX7"/>
    <mergeCell ref="BO6:BO7"/>
    <mergeCell ref="AZ6:BA6"/>
    <mergeCell ref="BB6:BB7"/>
    <mergeCell ref="BC6:BC7"/>
    <mergeCell ref="BD6:BE6"/>
    <mergeCell ref="BF6:BF7"/>
    <mergeCell ref="BG6:BG7"/>
    <mergeCell ref="BH6:BI6"/>
    <mergeCell ref="BJ6:BJ7"/>
    <mergeCell ref="BK6:BK7"/>
    <mergeCell ref="BL6:BM6"/>
    <mergeCell ref="BN6:BN7"/>
    <mergeCell ref="BX6:BX7"/>
    <mergeCell ref="BP6:BQ6"/>
    <mergeCell ref="BR6:BR7"/>
    <mergeCell ref="BS6:BS7"/>
    <mergeCell ref="BT6:BU6"/>
    <mergeCell ref="BV6:BV7"/>
    <mergeCell ref="BW6:BW7"/>
  </mergeCells>
  <printOptions horizontalCentered="1" verticalCentered="1"/>
  <pageMargins left="0" right="0" top="0.15748031496062992" bottom="0" header="0.15748031496062992" footer="0"/>
  <pageSetup paperSize="9" scale="67" fitToHeight="2" orientation="landscape" r:id="rId1"/>
  <headerFooter alignWithMargins="0"/>
  <colBreaks count="3" manualBreakCount="3">
    <brk id="17" max="37" man="1"/>
    <brk id="37" max="37" man="1"/>
    <brk id="53" max="37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64" style="118" customWidth="1"/>
    <col min="3" max="3" width="21.44140625" style="118" customWidth="1"/>
    <col min="4" max="16384" width="9.109375" style="108"/>
  </cols>
  <sheetData>
    <row r="1" spans="1:5" ht="61.95" customHeight="1" x14ac:dyDescent="0.3">
      <c r="A1" s="347" t="s">
        <v>262</v>
      </c>
      <c r="B1" s="347"/>
      <c r="C1" s="347"/>
    </row>
    <row r="2" spans="1:5" ht="20.25" customHeight="1" x14ac:dyDescent="0.3">
      <c r="B2" s="347" t="s">
        <v>91</v>
      </c>
      <c r="C2" s="347"/>
    </row>
    <row r="4" spans="1:5" s="109" customFormat="1" ht="63.75" customHeight="1" x14ac:dyDescent="0.3">
      <c r="A4" s="246"/>
      <c r="B4" s="243" t="s">
        <v>92</v>
      </c>
      <c r="C4" s="244" t="s">
        <v>518</v>
      </c>
    </row>
    <row r="5" spans="1:5" ht="31.2" x14ac:dyDescent="0.3">
      <c r="A5" s="110">
        <v>1</v>
      </c>
      <c r="B5" s="111" t="s">
        <v>429</v>
      </c>
      <c r="C5" s="134">
        <v>4509</v>
      </c>
      <c r="E5" s="130"/>
    </row>
    <row r="6" spans="1:5" x14ac:dyDescent="0.3">
      <c r="A6" s="110">
        <v>2</v>
      </c>
      <c r="B6" s="111" t="s">
        <v>430</v>
      </c>
      <c r="C6" s="134">
        <v>532</v>
      </c>
      <c r="E6" s="130"/>
    </row>
    <row r="7" spans="1:5" x14ac:dyDescent="0.3">
      <c r="A7" s="110">
        <v>3</v>
      </c>
      <c r="B7" s="111" t="s">
        <v>434</v>
      </c>
      <c r="C7" s="134">
        <v>442</v>
      </c>
      <c r="E7" s="130"/>
    </row>
    <row r="8" spans="1:5" s="112" customFormat="1" x14ac:dyDescent="0.3">
      <c r="A8" s="110">
        <v>4</v>
      </c>
      <c r="B8" s="111" t="s">
        <v>433</v>
      </c>
      <c r="C8" s="134">
        <v>374</v>
      </c>
      <c r="E8" s="130"/>
    </row>
    <row r="9" spans="1:5" s="112" customFormat="1" ht="31.2" x14ac:dyDescent="0.3">
      <c r="A9" s="110">
        <v>5</v>
      </c>
      <c r="B9" s="111" t="s">
        <v>432</v>
      </c>
      <c r="C9" s="134">
        <v>275</v>
      </c>
      <c r="E9" s="130"/>
    </row>
    <row r="10" spans="1:5" s="112" customFormat="1" x14ac:dyDescent="0.3">
      <c r="A10" s="110">
        <v>6</v>
      </c>
      <c r="B10" s="111" t="s">
        <v>446</v>
      </c>
      <c r="C10" s="134">
        <v>172</v>
      </c>
      <c r="E10" s="130"/>
    </row>
    <row r="11" spans="1:5" s="112" customFormat="1" ht="31.2" x14ac:dyDescent="0.3">
      <c r="A11" s="110">
        <v>7</v>
      </c>
      <c r="B11" s="111" t="s">
        <v>431</v>
      </c>
      <c r="C11" s="134">
        <v>172</v>
      </c>
      <c r="E11" s="130"/>
    </row>
    <row r="12" spans="1:5" s="112" customFormat="1" x14ac:dyDescent="0.3">
      <c r="A12" s="110">
        <v>8</v>
      </c>
      <c r="B12" s="111" t="s">
        <v>440</v>
      </c>
      <c r="C12" s="134">
        <v>145</v>
      </c>
      <c r="E12" s="130"/>
    </row>
    <row r="13" spans="1:5" s="112" customFormat="1" x14ac:dyDescent="0.3">
      <c r="A13" s="110">
        <v>9</v>
      </c>
      <c r="B13" s="111" t="s">
        <v>466</v>
      </c>
      <c r="C13" s="134">
        <v>126</v>
      </c>
      <c r="E13" s="130"/>
    </row>
    <row r="14" spans="1:5" s="112" customFormat="1" x14ac:dyDescent="0.3">
      <c r="A14" s="110">
        <v>10</v>
      </c>
      <c r="B14" s="111" t="s">
        <v>457</v>
      </c>
      <c r="C14" s="134">
        <v>123</v>
      </c>
      <c r="E14" s="130"/>
    </row>
    <row r="15" spans="1:5" s="112" customFormat="1" x14ac:dyDescent="0.3">
      <c r="A15" s="110">
        <v>11</v>
      </c>
      <c r="B15" s="111" t="s">
        <v>444</v>
      </c>
      <c r="C15" s="134">
        <v>102</v>
      </c>
      <c r="E15" s="130"/>
    </row>
    <row r="16" spans="1:5" s="112" customFormat="1" x14ac:dyDescent="0.3">
      <c r="A16" s="110">
        <v>12</v>
      </c>
      <c r="B16" s="111" t="s">
        <v>445</v>
      </c>
      <c r="C16" s="134">
        <v>99</v>
      </c>
      <c r="E16" s="130"/>
    </row>
    <row r="17" spans="1:5" s="112" customFormat="1" x14ac:dyDescent="0.3">
      <c r="A17" s="110">
        <v>13</v>
      </c>
      <c r="B17" s="111" t="s">
        <v>437</v>
      </c>
      <c r="C17" s="134">
        <v>98</v>
      </c>
      <c r="E17" s="130"/>
    </row>
    <row r="18" spans="1:5" s="112" customFormat="1" x14ac:dyDescent="0.3">
      <c r="A18" s="110">
        <v>14</v>
      </c>
      <c r="B18" s="111" t="s">
        <v>438</v>
      </c>
      <c r="C18" s="134">
        <v>94</v>
      </c>
      <c r="E18" s="130"/>
    </row>
    <row r="19" spans="1:5" s="112" customFormat="1" x14ac:dyDescent="0.3">
      <c r="A19" s="110">
        <v>15</v>
      </c>
      <c r="B19" s="111" t="s">
        <v>435</v>
      </c>
      <c r="C19" s="134">
        <v>94</v>
      </c>
      <c r="E19" s="130"/>
    </row>
    <row r="20" spans="1:5" s="112" customFormat="1" ht="31.2" x14ac:dyDescent="0.3">
      <c r="A20" s="110">
        <v>16</v>
      </c>
      <c r="B20" s="111" t="s">
        <v>450</v>
      </c>
      <c r="C20" s="134">
        <v>80</v>
      </c>
      <c r="E20" s="130"/>
    </row>
    <row r="21" spans="1:5" s="112" customFormat="1" x14ac:dyDescent="0.3">
      <c r="A21" s="110">
        <v>17</v>
      </c>
      <c r="B21" s="111" t="s">
        <v>459</v>
      </c>
      <c r="C21" s="134">
        <v>72</v>
      </c>
      <c r="E21" s="130"/>
    </row>
    <row r="22" spans="1:5" s="112" customFormat="1" ht="31.2" x14ac:dyDescent="0.3">
      <c r="A22" s="110">
        <v>18</v>
      </c>
      <c r="B22" s="111" t="s">
        <v>461</v>
      </c>
      <c r="C22" s="134">
        <v>69</v>
      </c>
      <c r="E22" s="130"/>
    </row>
    <row r="23" spans="1:5" s="112" customFormat="1" x14ac:dyDescent="0.3">
      <c r="A23" s="110">
        <v>19</v>
      </c>
      <c r="B23" s="111" t="s">
        <v>443</v>
      </c>
      <c r="C23" s="134">
        <v>68</v>
      </c>
      <c r="E23" s="130"/>
    </row>
    <row r="24" spans="1:5" s="112" customFormat="1" x14ac:dyDescent="0.3">
      <c r="A24" s="110">
        <v>20</v>
      </c>
      <c r="B24" s="111" t="s">
        <v>449</v>
      </c>
      <c r="C24" s="134">
        <v>68</v>
      </c>
      <c r="E24" s="130"/>
    </row>
    <row r="25" spans="1:5" s="112" customFormat="1" ht="31.2" x14ac:dyDescent="0.3">
      <c r="A25" s="110">
        <v>21</v>
      </c>
      <c r="B25" s="111" t="s">
        <v>454</v>
      </c>
      <c r="C25" s="134">
        <v>67</v>
      </c>
      <c r="E25" s="130"/>
    </row>
    <row r="26" spans="1:5" s="112" customFormat="1" x14ac:dyDescent="0.3">
      <c r="A26" s="110">
        <v>22</v>
      </c>
      <c r="B26" s="111" t="s">
        <v>436</v>
      </c>
      <c r="C26" s="134">
        <v>63</v>
      </c>
      <c r="E26" s="130"/>
    </row>
    <row r="27" spans="1:5" s="112" customFormat="1" x14ac:dyDescent="0.3">
      <c r="A27" s="110">
        <v>23</v>
      </c>
      <c r="B27" s="111" t="s">
        <v>441</v>
      </c>
      <c r="C27" s="134">
        <v>62</v>
      </c>
      <c r="E27" s="130"/>
    </row>
    <row r="28" spans="1:5" s="112" customFormat="1" x14ac:dyDescent="0.3">
      <c r="A28" s="110">
        <v>24</v>
      </c>
      <c r="B28" s="111" t="s">
        <v>447</v>
      </c>
      <c r="C28" s="134">
        <v>60</v>
      </c>
      <c r="E28" s="130"/>
    </row>
    <row r="29" spans="1:5" s="112" customFormat="1" x14ac:dyDescent="0.3">
      <c r="A29" s="110">
        <v>25</v>
      </c>
      <c r="B29" s="111" t="s">
        <v>452</v>
      </c>
      <c r="C29" s="134">
        <v>59</v>
      </c>
      <c r="E29" s="130"/>
    </row>
    <row r="30" spans="1:5" s="112" customFormat="1" x14ac:dyDescent="0.3">
      <c r="A30" s="110">
        <v>26</v>
      </c>
      <c r="B30" s="111" t="s">
        <v>480</v>
      </c>
      <c r="C30" s="134">
        <v>54</v>
      </c>
      <c r="E30" s="130"/>
    </row>
    <row r="31" spans="1:5" s="112" customFormat="1" x14ac:dyDescent="0.3">
      <c r="A31" s="110">
        <v>27</v>
      </c>
      <c r="B31" s="111" t="s">
        <v>448</v>
      </c>
      <c r="C31" s="134">
        <v>53</v>
      </c>
      <c r="E31" s="130"/>
    </row>
    <row r="32" spans="1:5" s="112" customFormat="1" x14ac:dyDescent="0.3">
      <c r="A32" s="110">
        <v>28</v>
      </c>
      <c r="B32" s="111" t="s">
        <v>439</v>
      </c>
      <c r="C32" s="134">
        <v>52</v>
      </c>
      <c r="E32" s="130"/>
    </row>
    <row r="33" spans="1:5" s="112" customFormat="1" x14ac:dyDescent="0.3">
      <c r="A33" s="110">
        <v>29</v>
      </c>
      <c r="B33" s="111" t="s">
        <v>456</v>
      </c>
      <c r="C33" s="134">
        <v>51</v>
      </c>
      <c r="E33" s="130"/>
    </row>
    <row r="34" spans="1:5" s="112" customFormat="1" x14ac:dyDescent="0.3">
      <c r="A34" s="110">
        <v>30</v>
      </c>
      <c r="B34" s="111" t="s">
        <v>483</v>
      </c>
      <c r="C34" s="134">
        <v>47</v>
      </c>
      <c r="E34" s="130"/>
    </row>
    <row r="35" spans="1:5" s="112" customFormat="1" x14ac:dyDescent="0.3">
      <c r="A35" s="110">
        <v>31</v>
      </c>
      <c r="B35" s="113" t="s">
        <v>476</v>
      </c>
      <c r="C35" s="129">
        <v>46</v>
      </c>
      <c r="E35" s="130"/>
    </row>
    <row r="36" spans="1:5" s="112" customFormat="1" x14ac:dyDescent="0.3">
      <c r="A36" s="110">
        <v>32</v>
      </c>
      <c r="B36" s="111" t="s">
        <v>484</v>
      </c>
      <c r="C36" s="134">
        <v>45</v>
      </c>
      <c r="E36" s="130"/>
    </row>
    <row r="37" spans="1:5" s="112" customFormat="1" ht="31.2" x14ac:dyDescent="0.3">
      <c r="A37" s="110">
        <v>33</v>
      </c>
      <c r="B37" s="111" t="s">
        <v>485</v>
      </c>
      <c r="C37" s="134">
        <v>41</v>
      </c>
      <c r="E37" s="130"/>
    </row>
    <row r="38" spans="1:5" s="112" customFormat="1" ht="31.2" x14ac:dyDescent="0.3">
      <c r="A38" s="110">
        <v>34</v>
      </c>
      <c r="B38" s="111" t="s">
        <v>464</v>
      </c>
      <c r="C38" s="134">
        <v>41</v>
      </c>
      <c r="E38" s="130"/>
    </row>
    <row r="39" spans="1:5" s="112" customFormat="1" ht="31.2" x14ac:dyDescent="0.3">
      <c r="A39" s="110">
        <v>35</v>
      </c>
      <c r="B39" s="111" t="s">
        <v>486</v>
      </c>
      <c r="C39" s="134">
        <v>37</v>
      </c>
      <c r="E39" s="130"/>
    </row>
    <row r="40" spans="1:5" s="112" customFormat="1" x14ac:dyDescent="0.3">
      <c r="A40" s="110">
        <v>36</v>
      </c>
      <c r="B40" s="111" t="s">
        <v>442</v>
      </c>
      <c r="C40" s="134">
        <v>36</v>
      </c>
      <c r="E40" s="130"/>
    </row>
    <row r="41" spans="1:5" ht="31.2" x14ac:dyDescent="0.3">
      <c r="A41" s="110">
        <v>37</v>
      </c>
      <c r="B41" s="114" t="s">
        <v>468</v>
      </c>
      <c r="C41" s="134">
        <v>35</v>
      </c>
      <c r="E41" s="130"/>
    </row>
    <row r="42" spans="1:5" x14ac:dyDescent="0.3">
      <c r="A42" s="110">
        <v>38</v>
      </c>
      <c r="B42" s="116" t="s">
        <v>479</v>
      </c>
      <c r="C42" s="134">
        <v>33</v>
      </c>
      <c r="E42" s="130"/>
    </row>
    <row r="43" spans="1:5" x14ac:dyDescent="0.3">
      <c r="A43" s="110">
        <v>39</v>
      </c>
      <c r="B43" s="111" t="s">
        <v>455</v>
      </c>
      <c r="C43" s="134">
        <v>33</v>
      </c>
      <c r="E43" s="130"/>
    </row>
    <row r="44" spans="1:5" x14ac:dyDescent="0.3">
      <c r="A44" s="110">
        <v>40</v>
      </c>
      <c r="B44" s="111" t="s">
        <v>488</v>
      </c>
      <c r="C44" s="134">
        <v>33</v>
      </c>
      <c r="E44" s="130"/>
    </row>
    <row r="45" spans="1:5" x14ac:dyDescent="0.3">
      <c r="A45" s="110">
        <v>41</v>
      </c>
      <c r="B45" s="111" t="s">
        <v>487</v>
      </c>
      <c r="C45" s="134">
        <v>32</v>
      </c>
      <c r="E45" s="130"/>
    </row>
    <row r="46" spans="1:5" x14ac:dyDescent="0.3">
      <c r="A46" s="110">
        <v>42</v>
      </c>
      <c r="B46" s="111" t="s">
        <v>458</v>
      </c>
      <c r="C46" s="134">
        <v>31</v>
      </c>
      <c r="E46" s="130"/>
    </row>
    <row r="47" spans="1:5" x14ac:dyDescent="0.3">
      <c r="A47" s="110">
        <v>43</v>
      </c>
      <c r="B47" s="117" t="s">
        <v>489</v>
      </c>
      <c r="C47" s="134">
        <v>31</v>
      </c>
      <c r="E47" s="130"/>
    </row>
    <row r="48" spans="1:5" x14ac:dyDescent="0.3">
      <c r="A48" s="110">
        <v>44</v>
      </c>
      <c r="B48" s="117" t="s">
        <v>462</v>
      </c>
      <c r="C48" s="134">
        <v>30</v>
      </c>
      <c r="E48" s="130"/>
    </row>
    <row r="49" spans="1:5" ht="31.2" x14ac:dyDescent="0.3">
      <c r="A49" s="110">
        <v>45</v>
      </c>
      <c r="B49" s="117" t="s">
        <v>474</v>
      </c>
      <c r="C49" s="134">
        <v>30</v>
      </c>
      <c r="E49" s="130"/>
    </row>
    <row r="50" spans="1:5" x14ac:dyDescent="0.3">
      <c r="A50" s="110">
        <v>46</v>
      </c>
      <c r="B50" s="117" t="s">
        <v>490</v>
      </c>
      <c r="C50" s="134">
        <v>27</v>
      </c>
      <c r="E50" s="130"/>
    </row>
    <row r="51" spans="1:5" ht="31.2" x14ac:dyDescent="0.3">
      <c r="A51" s="110">
        <v>47</v>
      </c>
      <c r="B51" s="117" t="s">
        <v>469</v>
      </c>
      <c r="C51" s="134">
        <v>26</v>
      </c>
      <c r="E51" s="130"/>
    </row>
    <row r="52" spans="1:5" x14ac:dyDescent="0.3">
      <c r="A52" s="110">
        <v>48</v>
      </c>
      <c r="B52" s="117" t="s">
        <v>481</v>
      </c>
      <c r="C52" s="134">
        <v>24</v>
      </c>
      <c r="E52" s="130"/>
    </row>
    <row r="53" spans="1:5" ht="31.2" x14ac:dyDescent="0.3">
      <c r="A53" s="110">
        <v>49</v>
      </c>
      <c r="B53" s="117" t="s">
        <v>470</v>
      </c>
      <c r="C53" s="134">
        <v>24</v>
      </c>
      <c r="E53" s="130"/>
    </row>
    <row r="54" spans="1:5" x14ac:dyDescent="0.3">
      <c r="A54" s="110">
        <v>50</v>
      </c>
      <c r="B54" s="116" t="s">
        <v>497</v>
      </c>
      <c r="C54" s="134">
        <v>24</v>
      </c>
      <c r="E54" s="130"/>
    </row>
    <row r="55" spans="1:5" x14ac:dyDescent="0.3">
      <c r="C55" s="247"/>
      <c r="E55" s="130"/>
    </row>
    <row r="56" spans="1:5" x14ac:dyDescent="0.3">
      <c r="C56" s="247"/>
      <c r="E56" s="130"/>
    </row>
    <row r="57" spans="1:5" x14ac:dyDescent="0.3">
      <c r="C57" s="247"/>
      <c r="E57" s="130"/>
    </row>
    <row r="58" spans="1:5" x14ac:dyDescent="0.3">
      <c r="C58" s="247"/>
      <c r="E58" s="130"/>
    </row>
    <row r="59" spans="1:5" x14ac:dyDescent="0.3">
      <c r="C59" s="247"/>
      <c r="E59" s="130"/>
    </row>
    <row r="60" spans="1:5" x14ac:dyDescent="0.3">
      <c r="C60" s="247"/>
    </row>
    <row r="61" spans="1:5" x14ac:dyDescent="0.3">
      <c r="C61" s="247"/>
    </row>
    <row r="62" spans="1:5" x14ac:dyDescent="0.3">
      <c r="C62" s="247"/>
    </row>
    <row r="63" spans="1:5" x14ac:dyDescent="0.3">
      <c r="C63" s="247"/>
    </row>
    <row r="64" spans="1:5" x14ac:dyDescent="0.3">
      <c r="C64" s="247"/>
    </row>
  </sheetData>
  <mergeCells count="2">
    <mergeCell ref="A1:C1"/>
    <mergeCell ref="B2:C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B3" zoomScale="80" zoomScaleNormal="80" workbookViewId="0">
      <selection activeCell="B1" sqref="A1:XFD1048576"/>
    </sheetView>
  </sheetViews>
  <sheetFormatPr defaultRowHeight="18" x14ac:dyDescent="0.35"/>
  <cols>
    <col min="1" max="1" width="1.33203125" style="32" hidden="1" customWidth="1"/>
    <col min="2" max="2" width="83.6640625" style="32" customWidth="1"/>
    <col min="3" max="3" width="11.33203125" style="32" customWidth="1"/>
    <col min="4" max="4" width="11" style="32" customWidth="1"/>
    <col min="5" max="5" width="10.44140625" style="32" customWidth="1"/>
    <col min="6" max="6" width="11" style="32" customWidth="1"/>
    <col min="7" max="7" width="9.109375" style="32"/>
    <col min="8" max="10" width="9.109375" style="32" customWidth="1"/>
    <col min="11" max="256" width="9.109375" style="32"/>
    <col min="257" max="257" width="0" style="32" hidden="1" customWidth="1"/>
    <col min="258" max="258" width="83.6640625" style="32" customWidth="1"/>
    <col min="259" max="259" width="11.33203125" style="32" customWidth="1"/>
    <col min="260" max="260" width="11" style="32" customWidth="1"/>
    <col min="261" max="261" width="10.44140625" style="32" customWidth="1"/>
    <col min="262" max="262" width="11" style="32" customWidth="1"/>
    <col min="263" max="263" width="9.109375" style="32"/>
    <col min="264" max="266" width="9.109375" style="32" customWidth="1"/>
    <col min="267" max="512" width="9.109375" style="32"/>
    <col min="513" max="513" width="0" style="32" hidden="1" customWidth="1"/>
    <col min="514" max="514" width="83.6640625" style="32" customWidth="1"/>
    <col min="515" max="515" width="11.33203125" style="32" customWidth="1"/>
    <col min="516" max="516" width="11" style="32" customWidth="1"/>
    <col min="517" max="517" width="10.44140625" style="32" customWidth="1"/>
    <col min="518" max="518" width="11" style="32" customWidth="1"/>
    <col min="519" max="519" width="9.109375" style="32"/>
    <col min="520" max="522" width="9.109375" style="32" customWidth="1"/>
    <col min="523" max="768" width="9.109375" style="32"/>
    <col min="769" max="769" width="0" style="32" hidden="1" customWidth="1"/>
    <col min="770" max="770" width="83.6640625" style="32" customWidth="1"/>
    <col min="771" max="771" width="11.33203125" style="32" customWidth="1"/>
    <col min="772" max="772" width="11" style="32" customWidth="1"/>
    <col min="773" max="773" width="10.44140625" style="32" customWidth="1"/>
    <col min="774" max="774" width="11" style="32" customWidth="1"/>
    <col min="775" max="775" width="9.109375" style="32"/>
    <col min="776" max="778" width="9.109375" style="32" customWidth="1"/>
    <col min="779" max="1024" width="9.109375" style="32"/>
    <col min="1025" max="1025" width="0" style="32" hidden="1" customWidth="1"/>
    <col min="1026" max="1026" width="83.6640625" style="32" customWidth="1"/>
    <col min="1027" max="1027" width="11.33203125" style="32" customWidth="1"/>
    <col min="1028" max="1028" width="11" style="32" customWidth="1"/>
    <col min="1029" max="1029" width="10.44140625" style="32" customWidth="1"/>
    <col min="1030" max="1030" width="11" style="32" customWidth="1"/>
    <col min="1031" max="1031" width="9.109375" style="32"/>
    <col min="1032" max="1034" width="9.109375" style="32" customWidth="1"/>
    <col min="1035" max="1280" width="9.109375" style="32"/>
    <col min="1281" max="1281" width="0" style="32" hidden="1" customWidth="1"/>
    <col min="1282" max="1282" width="83.6640625" style="32" customWidth="1"/>
    <col min="1283" max="1283" width="11.33203125" style="32" customWidth="1"/>
    <col min="1284" max="1284" width="11" style="32" customWidth="1"/>
    <col min="1285" max="1285" width="10.44140625" style="32" customWidth="1"/>
    <col min="1286" max="1286" width="11" style="32" customWidth="1"/>
    <col min="1287" max="1287" width="9.109375" style="32"/>
    <col min="1288" max="1290" width="9.109375" style="32" customWidth="1"/>
    <col min="1291" max="1536" width="9.109375" style="32"/>
    <col min="1537" max="1537" width="0" style="32" hidden="1" customWidth="1"/>
    <col min="1538" max="1538" width="83.6640625" style="32" customWidth="1"/>
    <col min="1539" max="1539" width="11.33203125" style="32" customWidth="1"/>
    <col min="1540" max="1540" width="11" style="32" customWidth="1"/>
    <col min="1541" max="1541" width="10.44140625" style="32" customWidth="1"/>
    <col min="1542" max="1542" width="11" style="32" customWidth="1"/>
    <col min="1543" max="1543" width="9.109375" style="32"/>
    <col min="1544" max="1546" width="9.109375" style="32" customWidth="1"/>
    <col min="1547" max="1792" width="9.109375" style="32"/>
    <col min="1793" max="1793" width="0" style="32" hidden="1" customWidth="1"/>
    <col min="1794" max="1794" width="83.6640625" style="32" customWidth="1"/>
    <col min="1795" max="1795" width="11.33203125" style="32" customWidth="1"/>
    <col min="1796" max="1796" width="11" style="32" customWidth="1"/>
    <col min="1797" max="1797" width="10.44140625" style="32" customWidth="1"/>
    <col min="1798" max="1798" width="11" style="32" customWidth="1"/>
    <col min="1799" max="1799" width="9.109375" style="32"/>
    <col min="1800" max="1802" width="9.109375" style="32" customWidth="1"/>
    <col min="1803" max="2048" width="9.109375" style="32"/>
    <col min="2049" max="2049" width="0" style="32" hidden="1" customWidth="1"/>
    <col min="2050" max="2050" width="83.6640625" style="32" customWidth="1"/>
    <col min="2051" max="2051" width="11.33203125" style="32" customWidth="1"/>
    <col min="2052" max="2052" width="11" style="32" customWidth="1"/>
    <col min="2053" max="2053" width="10.44140625" style="32" customWidth="1"/>
    <col min="2054" max="2054" width="11" style="32" customWidth="1"/>
    <col min="2055" max="2055" width="9.109375" style="32"/>
    <col min="2056" max="2058" width="9.109375" style="32" customWidth="1"/>
    <col min="2059" max="2304" width="9.109375" style="32"/>
    <col min="2305" max="2305" width="0" style="32" hidden="1" customWidth="1"/>
    <col min="2306" max="2306" width="83.6640625" style="32" customWidth="1"/>
    <col min="2307" max="2307" width="11.33203125" style="32" customWidth="1"/>
    <col min="2308" max="2308" width="11" style="32" customWidth="1"/>
    <col min="2309" max="2309" width="10.44140625" style="32" customWidth="1"/>
    <col min="2310" max="2310" width="11" style="32" customWidth="1"/>
    <col min="2311" max="2311" width="9.109375" style="32"/>
    <col min="2312" max="2314" width="9.109375" style="32" customWidth="1"/>
    <col min="2315" max="2560" width="9.109375" style="32"/>
    <col min="2561" max="2561" width="0" style="32" hidden="1" customWidth="1"/>
    <col min="2562" max="2562" width="83.6640625" style="32" customWidth="1"/>
    <col min="2563" max="2563" width="11.33203125" style="32" customWidth="1"/>
    <col min="2564" max="2564" width="11" style="32" customWidth="1"/>
    <col min="2565" max="2565" width="10.44140625" style="32" customWidth="1"/>
    <col min="2566" max="2566" width="11" style="32" customWidth="1"/>
    <col min="2567" max="2567" width="9.109375" style="32"/>
    <col min="2568" max="2570" width="9.109375" style="32" customWidth="1"/>
    <col min="2571" max="2816" width="9.109375" style="32"/>
    <col min="2817" max="2817" width="0" style="32" hidden="1" customWidth="1"/>
    <col min="2818" max="2818" width="83.6640625" style="32" customWidth="1"/>
    <col min="2819" max="2819" width="11.33203125" style="32" customWidth="1"/>
    <col min="2820" max="2820" width="11" style="32" customWidth="1"/>
    <col min="2821" max="2821" width="10.44140625" style="32" customWidth="1"/>
    <col min="2822" max="2822" width="11" style="32" customWidth="1"/>
    <col min="2823" max="2823" width="9.109375" style="32"/>
    <col min="2824" max="2826" width="9.109375" style="32" customWidth="1"/>
    <col min="2827" max="3072" width="9.109375" style="32"/>
    <col min="3073" max="3073" width="0" style="32" hidden="1" customWidth="1"/>
    <col min="3074" max="3074" width="83.6640625" style="32" customWidth="1"/>
    <col min="3075" max="3075" width="11.33203125" style="32" customWidth="1"/>
    <col min="3076" max="3076" width="11" style="32" customWidth="1"/>
    <col min="3077" max="3077" width="10.44140625" style="32" customWidth="1"/>
    <col min="3078" max="3078" width="11" style="32" customWidth="1"/>
    <col min="3079" max="3079" width="9.109375" style="32"/>
    <col min="3080" max="3082" width="9.109375" style="32" customWidth="1"/>
    <col min="3083" max="3328" width="9.109375" style="32"/>
    <col min="3329" max="3329" width="0" style="32" hidden="1" customWidth="1"/>
    <col min="3330" max="3330" width="83.6640625" style="32" customWidth="1"/>
    <col min="3331" max="3331" width="11.33203125" style="32" customWidth="1"/>
    <col min="3332" max="3332" width="11" style="32" customWidth="1"/>
    <col min="3333" max="3333" width="10.44140625" style="32" customWidth="1"/>
    <col min="3334" max="3334" width="11" style="32" customWidth="1"/>
    <col min="3335" max="3335" width="9.109375" style="32"/>
    <col min="3336" max="3338" width="9.109375" style="32" customWidth="1"/>
    <col min="3339" max="3584" width="9.109375" style="32"/>
    <col min="3585" max="3585" width="0" style="32" hidden="1" customWidth="1"/>
    <col min="3586" max="3586" width="83.6640625" style="32" customWidth="1"/>
    <col min="3587" max="3587" width="11.33203125" style="32" customWidth="1"/>
    <col min="3588" max="3588" width="11" style="32" customWidth="1"/>
    <col min="3589" max="3589" width="10.44140625" style="32" customWidth="1"/>
    <col min="3590" max="3590" width="11" style="32" customWidth="1"/>
    <col min="3591" max="3591" width="9.109375" style="32"/>
    <col min="3592" max="3594" width="9.109375" style="32" customWidth="1"/>
    <col min="3595" max="3840" width="9.109375" style="32"/>
    <col min="3841" max="3841" width="0" style="32" hidden="1" customWidth="1"/>
    <col min="3842" max="3842" width="83.6640625" style="32" customWidth="1"/>
    <col min="3843" max="3843" width="11.33203125" style="32" customWidth="1"/>
    <col min="3844" max="3844" width="11" style="32" customWidth="1"/>
    <col min="3845" max="3845" width="10.44140625" style="32" customWidth="1"/>
    <col min="3846" max="3846" width="11" style="32" customWidth="1"/>
    <col min="3847" max="3847" width="9.109375" style="32"/>
    <col min="3848" max="3850" width="9.109375" style="32" customWidth="1"/>
    <col min="3851" max="4096" width="9.109375" style="32"/>
    <col min="4097" max="4097" width="0" style="32" hidden="1" customWidth="1"/>
    <col min="4098" max="4098" width="83.6640625" style="32" customWidth="1"/>
    <col min="4099" max="4099" width="11.33203125" style="32" customWidth="1"/>
    <col min="4100" max="4100" width="11" style="32" customWidth="1"/>
    <col min="4101" max="4101" width="10.44140625" style="32" customWidth="1"/>
    <col min="4102" max="4102" width="11" style="32" customWidth="1"/>
    <col min="4103" max="4103" width="9.109375" style="32"/>
    <col min="4104" max="4106" width="9.109375" style="32" customWidth="1"/>
    <col min="4107" max="4352" width="9.109375" style="32"/>
    <col min="4353" max="4353" width="0" style="32" hidden="1" customWidth="1"/>
    <col min="4354" max="4354" width="83.6640625" style="32" customWidth="1"/>
    <col min="4355" max="4355" width="11.33203125" style="32" customWidth="1"/>
    <col min="4356" max="4356" width="11" style="32" customWidth="1"/>
    <col min="4357" max="4357" width="10.44140625" style="32" customWidth="1"/>
    <col min="4358" max="4358" width="11" style="32" customWidth="1"/>
    <col min="4359" max="4359" width="9.109375" style="32"/>
    <col min="4360" max="4362" width="9.109375" style="32" customWidth="1"/>
    <col min="4363" max="4608" width="9.109375" style="32"/>
    <col min="4609" max="4609" width="0" style="32" hidden="1" customWidth="1"/>
    <col min="4610" max="4610" width="83.6640625" style="32" customWidth="1"/>
    <col min="4611" max="4611" width="11.33203125" style="32" customWidth="1"/>
    <col min="4612" max="4612" width="11" style="32" customWidth="1"/>
    <col min="4613" max="4613" width="10.44140625" style="32" customWidth="1"/>
    <col min="4614" max="4614" width="11" style="32" customWidth="1"/>
    <col min="4615" max="4615" width="9.109375" style="32"/>
    <col min="4616" max="4618" width="9.109375" style="32" customWidth="1"/>
    <col min="4619" max="4864" width="9.109375" style="32"/>
    <col min="4865" max="4865" width="0" style="32" hidden="1" customWidth="1"/>
    <col min="4866" max="4866" width="83.6640625" style="32" customWidth="1"/>
    <col min="4867" max="4867" width="11.33203125" style="32" customWidth="1"/>
    <col min="4868" max="4868" width="11" style="32" customWidth="1"/>
    <col min="4869" max="4869" width="10.44140625" style="32" customWidth="1"/>
    <col min="4870" max="4870" width="11" style="32" customWidth="1"/>
    <col min="4871" max="4871" width="9.109375" style="32"/>
    <col min="4872" max="4874" width="9.109375" style="32" customWidth="1"/>
    <col min="4875" max="5120" width="9.109375" style="32"/>
    <col min="5121" max="5121" width="0" style="32" hidden="1" customWidth="1"/>
    <col min="5122" max="5122" width="83.6640625" style="32" customWidth="1"/>
    <col min="5123" max="5123" width="11.33203125" style="32" customWidth="1"/>
    <col min="5124" max="5124" width="11" style="32" customWidth="1"/>
    <col min="5125" max="5125" width="10.44140625" style="32" customWidth="1"/>
    <col min="5126" max="5126" width="11" style="32" customWidth="1"/>
    <col min="5127" max="5127" width="9.109375" style="32"/>
    <col min="5128" max="5130" width="9.109375" style="32" customWidth="1"/>
    <col min="5131" max="5376" width="9.109375" style="32"/>
    <col min="5377" max="5377" width="0" style="32" hidden="1" customWidth="1"/>
    <col min="5378" max="5378" width="83.6640625" style="32" customWidth="1"/>
    <col min="5379" max="5379" width="11.33203125" style="32" customWidth="1"/>
    <col min="5380" max="5380" width="11" style="32" customWidth="1"/>
    <col min="5381" max="5381" width="10.44140625" style="32" customWidth="1"/>
    <col min="5382" max="5382" width="11" style="32" customWidth="1"/>
    <col min="5383" max="5383" width="9.109375" style="32"/>
    <col min="5384" max="5386" width="9.109375" style="32" customWidth="1"/>
    <col min="5387" max="5632" width="9.109375" style="32"/>
    <col min="5633" max="5633" width="0" style="32" hidden="1" customWidth="1"/>
    <col min="5634" max="5634" width="83.6640625" style="32" customWidth="1"/>
    <col min="5635" max="5635" width="11.33203125" style="32" customWidth="1"/>
    <col min="5636" max="5636" width="11" style="32" customWidth="1"/>
    <col min="5637" max="5637" width="10.44140625" style="32" customWidth="1"/>
    <col min="5638" max="5638" width="11" style="32" customWidth="1"/>
    <col min="5639" max="5639" width="9.109375" style="32"/>
    <col min="5640" max="5642" width="9.109375" style="32" customWidth="1"/>
    <col min="5643" max="5888" width="9.109375" style="32"/>
    <col min="5889" max="5889" width="0" style="32" hidden="1" customWidth="1"/>
    <col min="5890" max="5890" width="83.6640625" style="32" customWidth="1"/>
    <col min="5891" max="5891" width="11.33203125" style="32" customWidth="1"/>
    <col min="5892" max="5892" width="11" style="32" customWidth="1"/>
    <col min="5893" max="5893" width="10.44140625" style="32" customWidth="1"/>
    <col min="5894" max="5894" width="11" style="32" customWidth="1"/>
    <col min="5895" max="5895" width="9.109375" style="32"/>
    <col min="5896" max="5898" width="9.109375" style="32" customWidth="1"/>
    <col min="5899" max="6144" width="9.109375" style="32"/>
    <col min="6145" max="6145" width="0" style="32" hidden="1" customWidth="1"/>
    <col min="6146" max="6146" width="83.6640625" style="32" customWidth="1"/>
    <col min="6147" max="6147" width="11.33203125" style="32" customWidth="1"/>
    <col min="6148" max="6148" width="11" style="32" customWidth="1"/>
    <col min="6149" max="6149" width="10.44140625" style="32" customWidth="1"/>
    <col min="6150" max="6150" width="11" style="32" customWidth="1"/>
    <col min="6151" max="6151" width="9.109375" style="32"/>
    <col min="6152" max="6154" width="9.109375" style="32" customWidth="1"/>
    <col min="6155" max="6400" width="9.109375" style="32"/>
    <col min="6401" max="6401" width="0" style="32" hidden="1" customWidth="1"/>
    <col min="6402" max="6402" width="83.6640625" style="32" customWidth="1"/>
    <col min="6403" max="6403" width="11.33203125" style="32" customWidth="1"/>
    <col min="6404" max="6404" width="11" style="32" customWidth="1"/>
    <col min="6405" max="6405" width="10.44140625" style="32" customWidth="1"/>
    <col min="6406" max="6406" width="11" style="32" customWidth="1"/>
    <col min="6407" max="6407" width="9.109375" style="32"/>
    <col min="6408" max="6410" width="9.109375" style="32" customWidth="1"/>
    <col min="6411" max="6656" width="9.109375" style="32"/>
    <col min="6657" max="6657" width="0" style="32" hidden="1" customWidth="1"/>
    <col min="6658" max="6658" width="83.6640625" style="32" customWidth="1"/>
    <col min="6659" max="6659" width="11.33203125" style="32" customWidth="1"/>
    <col min="6660" max="6660" width="11" style="32" customWidth="1"/>
    <col min="6661" max="6661" width="10.44140625" style="32" customWidth="1"/>
    <col min="6662" max="6662" width="11" style="32" customWidth="1"/>
    <col min="6663" max="6663" width="9.109375" style="32"/>
    <col min="6664" max="6666" width="9.109375" style="32" customWidth="1"/>
    <col min="6667" max="6912" width="9.109375" style="32"/>
    <col min="6913" max="6913" width="0" style="32" hidden="1" customWidth="1"/>
    <col min="6914" max="6914" width="83.6640625" style="32" customWidth="1"/>
    <col min="6915" max="6915" width="11.33203125" style="32" customWidth="1"/>
    <col min="6916" max="6916" width="11" style="32" customWidth="1"/>
    <col min="6917" max="6917" width="10.44140625" style="32" customWidth="1"/>
    <col min="6918" max="6918" width="11" style="32" customWidth="1"/>
    <col min="6919" max="6919" width="9.109375" style="32"/>
    <col min="6920" max="6922" width="9.109375" style="32" customWidth="1"/>
    <col min="6923" max="7168" width="9.109375" style="32"/>
    <col min="7169" max="7169" width="0" style="32" hidden="1" customWidth="1"/>
    <col min="7170" max="7170" width="83.6640625" style="32" customWidth="1"/>
    <col min="7171" max="7171" width="11.33203125" style="32" customWidth="1"/>
    <col min="7172" max="7172" width="11" style="32" customWidth="1"/>
    <col min="7173" max="7173" width="10.44140625" style="32" customWidth="1"/>
    <col min="7174" max="7174" width="11" style="32" customWidth="1"/>
    <col min="7175" max="7175" width="9.109375" style="32"/>
    <col min="7176" max="7178" width="9.109375" style="32" customWidth="1"/>
    <col min="7179" max="7424" width="9.109375" style="32"/>
    <col min="7425" max="7425" width="0" style="32" hidden="1" customWidth="1"/>
    <col min="7426" max="7426" width="83.6640625" style="32" customWidth="1"/>
    <col min="7427" max="7427" width="11.33203125" style="32" customWidth="1"/>
    <col min="7428" max="7428" width="11" style="32" customWidth="1"/>
    <col min="7429" max="7429" width="10.44140625" style="32" customWidth="1"/>
    <col min="7430" max="7430" width="11" style="32" customWidth="1"/>
    <col min="7431" max="7431" width="9.109375" style="32"/>
    <col min="7432" max="7434" width="9.109375" style="32" customWidth="1"/>
    <col min="7435" max="7680" width="9.109375" style="32"/>
    <col min="7681" max="7681" width="0" style="32" hidden="1" customWidth="1"/>
    <col min="7682" max="7682" width="83.6640625" style="32" customWidth="1"/>
    <col min="7683" max="7683" width="11.33203125" style="32" customWidth="1"/>
    <col min="7684" max="7684" width="11" style="32" customWidth="1"/>
    <col min="7685" max="7685" width="10.44140625" style="32" customWidth="1"/>
    <col min="7686" max="7686" width="11" style="32" customWidth="1"/>
    <col min="7687" max="7687" width="9.109375" style="32"/>
    <col min="7688" max="7690" width="9.109375" style="32" customWidth="1"/>
    <col min="7691" max="7936" width="9.109375" style="32"/>
    <col min="7937" max="7937" width="0" style="32" hidden="1" customWidth="1"/>
    <col min="7938" max="7938" width="83.6640625" style="32" customWidth="1"/>
    <col min="7939" max="7939" width="11.33203125" style="32" customWidth="1"/>
    <col min="7940" max="7940" width="11" style="32" customWidth="1"/>
    <col min="7941" max="7941" width="10.44140625" style="32" customWidth="1"/>
    <col min="7942" max="7942" width="11" style="32" customWidth="1"/>
    <col min="7943" max="7943" width="9.109375" style="32"/>
    <col min="7944" max="7946" width="9.109375" style="32" customWidth="1"/>
    <col min="7947" max="8192" width="9.109375" style="32"/>
    <col min="8193" max="8193" width="0" style="32" hidden="1" customWidth="1"/>
    <col min="8194" max="8194" width="83.6640625" style="32" customWidth="1"/>
    <col min="8195" max="8195" width="11.33203125" style="32" customWidth="1"/>
    <col min="8196" max="8196" width="11" style="32" customWidth="1"/>
    <col min="8197" max="8197" width="10.44140625" style="32" customWidth="1"/>
    <col min="8198" max="8198" width="11" style="32" customWidth="1"/>
    <col min="8199" max="8199" width="9.109375" style="32"/>
    <col min="8200" max="8202" width="9.109375" style="32" customWidth="1"/>
    <col min="8203" max="8448" width="9.109375" style="32"/>
    <col min="8449" max="8449" width="0" style="32" hidden="1" customWidth="1"/>
    <col min="8450" max="8450" width="83.6640625" style="32" customWidth="1"/>
    <col min="8451" max="8451" width="11.33203125" style="32" customWidth="1"/>
    <col min="8452" max="8452" width="11" style="32" customWidth="1"/>
    <col min="8453" max="8453" width="10.44140625" style="32" customWidth="1"/>
    <col min="8454" max="8454" width="11" style="32" customWidth="1"/>
    <col min="8455" max="8455" width="9.109375" style="32"/>
    <col min="8456" max="8458" width="9.109375" style="32" customWidth="1"/>
    <col min="8459" max="8704" width="9.109375" style="32"/>
    <col min="8705" max="8705" width="0" style="32" hidden="1" customWidth="1"/>
    <col min="8706" max="8706" width="83.6640625" style="32" customWidth="1"/>
    <col min="8707" max="8707" width="11.33203125" style="32" customWidth="1"/>
    <col min="8708" max="8708" width="11" style="32" customWidth="1"/>
    <col min="8709" max="8709" width="10.44140625" style="32" customWidth="1"/>
    <col min="8710" max="8710" width="11" style="32" customWidth="1"/>
    <col min="8711" max="8711" width="9.109375" style="32"/>
    <col min="8712" max="8714" width="9.109375" style="32" customWidth="1"/>
    <col min="8715" max="8960" width="9.109375" style="32"/>
    <col min="8961" max="8961" width="0" style="32" hidden="1" customWidth="1"/>
    <col min="8962" max="8962" width="83.6640625" style="32" customWidth="1"/>
    <col min="8963" max="8963" width="11.33203125" style="32" customWidth="1"/>
    <col min="8964" max="8964" width="11" style="32" customWidth="1"/>
    <col min="8965" max="8965" width="10.44140625" style="32" customWidth="1"/>
    <col min="8966" max="8966" width="11" style="32" customWidth="1"/>
    <col min="8967" max="8967" width="9.109375" style="32"/>
    <col min="8968" max="8970" width="9.109375" style="32" customWidth="1"/>
    <col min="8971" max="9216" width="9.109375" style="32"/>
    <col min="9217" max="9217" width="0" style="32" hidden="1" customWidth="1"/>
    <col min="9218" max="9218" width="83.6640625" style="32" customWidth="1"/>
    <col min="9219" max="9219" width="11.33203125" style="32" customWidth="1"/>
    <col min="9220" max="9220" width="11" style="32" customWidth="1"/>
    <col min="9221" max="9221" width="10.44140625" style="32" customWidth="1"/>
    <col min="9222" max="9222" width="11" style="32" customWidth="1"/>
    <col min="9223" max="9223" width="9.109375" style="32"/>
    <col min="9224" max="9226" width="9.109375" style="32" customWidth="1"/>
    <col min="9227" max="9472" width="9.109375" style="32"/>
    <col min="9473" max="9473" width="0" style="32" hidden="1" customWidth="1"/>
    <col min="9474" max="9474" width="83.6640625" style="32" customWidth="1"/>
    <col min="9475" max="9475" width="11.33203125" style="32" customWidth="1"/>
    <col min="9476" max="9476" width="11" style="32" customWidth="1"/>
    <col min="9477" max="9477" width="10.44140625" style="32" customWidth="1"/>
    <col min="9478" max="9478" width="11" style="32" customWidth="1"/>
    <col min="9479" max="9479" width="9.109375" style="32"/>
    <col min="9480" max="9482" width="9.109375" style="32" customWidth="1"/>
    <col min="9483" max="9728" width="9.109375" style="32"/>
    <col min="9729" max="9729" width="0" style="32" hidden="1" customWidth="1"/>
    <col min="9730" max="9730" width="83.6640625" style="32" customWidth="1"/>
    <col min="9731" max="9731" width="11.33203125" style="32" customWidth="1"/>
    <col min="9732" max="9732" width="11" style="32" customWidth="1"/>
    <col min="9733" max="9733" width="10.44140625" style="32" customWidth="1"/>
    <col min="9734" max="9734" width="11" style="32" customWidth="1"/>
    <col min="9735" max="9735" width="9.109375" style="32"/>
    <col min="9736" max="9738" width="9.109375" style="32" customWidth="1"/>
    <col min="9739" max="9984" width="9.109375" style="32"/>
    <col min="9985" max="9985" width="0" style="32" hidden="1" customWidth="1"/>
    <col min="9986" max="9986" width="83.6640625" style="32" customWidth="1"/>
    <col min="9987" max="9987" width="11.33203125" style="32" customWidth="1"/>
    <col min="9988" max="9988" width="11" style="32" customWidth="1"/>
    <col min="9989" max="9989" width="10.44140625" style="32" customWidth="1"/>
    <col min="9990" max="9990" width="11" style="32" customWidth="1"/>
    <col min="9991" max="9991" width="9.109375" style="32"/>
    <col min="9992" max="9994" width="9.109375" style="32" customWidth="1"/>
    <col min="9995" max="10240" width="9.109375" style="32"/>
    <col min="10241" max="10241" width="0" style="32" hidden="1" customWidth="1"/>
    <col min="10242" max="10242" width="83.6640625" style="32" customWidth="1"/>
    <col min="10243" max="10243" width="11.33203125" style="32" customWidth="1"/>
    <col min="10244" max="10244" width="11" style="32" customWidth="1"/>
    <col min="10245" max="10245" width="10.44140625" style="32" customWidth="1"/>
    <col min="10246" max="10246" width="11" style="32" customWidth="1"/>
    <col min="10247" max="10247" width="9.109375" style="32"/>
    <col min="10248" max="10250" width="9.109375" style="32" customWidth="1"/>
    <col min="10251" max="10496" width="9.109375" style="32"/>
    <col min="10497" max="10497" width="0" style="32" hidden="1" customWidth="1"/>
    <col min="10498" max="10498" width="83.6640625" style="32" customWidth="1"/>
    <col min="10499" max="10499" width="11.33203125" style="32" customWidth="1"/>
    <col min="10500" max="10500" width="11" style="32" customWidth="1"/>
    <col min="10501" max="10501" width="10.44140625" style="32" customWidth="1"/>
    <col min="10502" max="10502" width="11" style="32" customWidth="1"/>
    <col min="10503" max="10503" width="9.109375" style="32"/>
    <col min="10504" max="10506" width="9.109375" style="32" customWidth="1"/>
    <col min="10507" max="10752" width="9.109375" style="32"/>
    <col min="10753" max="10753" width="0" style="32" hidden="1" customWidth="1"/>
    <col min="10754" max="10754" width="83.6640625" style="32" customWidth="1"/>
    <col min="10755" max="10755" width="11.33203125" style="32" customWidth="1"/>
    <col min="10756" max="10756" width="11" style="32" customWidth="1"/>
    <col min="10757" max="10757" width="10.44140625" style="32" customWidth="1"/>
    <col min="10758" max="10758" width="11" style="32" customWidth="1"/>
    <col min="10759" max="10759" width="9.109375" style="32"/>
    <col min="10760" max="10762" width="9.109375" style="32" customWidth="1"/>
    <col min="10763" max="11008" width="9.109375" style="32"/>
    <col min="11009" max="11009" width="0" style="32" hidden="1" customWidth="1"/>
    <col min="11010" max="11010" width="83.6640625" style="32" customWidth="1"/>
    <col min="11011" max="11011" width="11.33203125" style="32" customWidth="1"/>
    <col min="11012" max="11012" width="11" style="32" customWidth="1"/>
    <col min="11013" max="11013" width="10.44140625" style="32" customWidth="1"/>
    <col min="11014" max="11014" width="11" style="32" customWidth="1"/>
    <col min="11015" max="11015" width="9.109375" style="32"/>
    <col min="11016" max="11018" width="9.109375" style="32" customWidth="1"/>
    <col min="11019" max="11264" width="9.109375" style="32"/>
    <col min="11265" max="11265" width="0" style="32" hidden="1" customWidth="1"/>
    <col min="11266" max="11266" width="83.6640625" style="32" customWidth="1"/>
    <col min="11267" max="11267" width="11.33203125" style="32" customWidth="1"/>
    <col min="11268" max="11268" width="11" style="32" customWidth="1"/>
    <col min="11269" max="11269" width="10.44140625" style="32" customWidth="1"/>
    <col min="11270" max="11270" width="11" style="32" customWidth="1"/>
    <col min="11271" max="11271" width="9.109375" style="32"/>
    <col min="11272" max="11274" width="9.109375" style="32" customWidth="1"/>
    <col min="11275" max="11520" width="9.109375" style="32"/>
    <col min="11521" max="11521" width="0" style="32" hidden="1" customWidth="1"/>
    <col min="11522" max="11522" width="83.6640625" style="32" customWidth="1"/>
    <col min="11523" max="11523" width="11.33203125" style="32" customWidth="1"/>
    <col min="11524" max="11524" width="11" style="32" customWidth="1"/>
    <col min="11525" max="11525" width="10.44140625" style="32" customWidth="1"/>
    <col min="11526" max="11526" width="11" style="32" customWidth="1"/>
    <col min="11527" max="11527" width="9.109375" style="32"/>
    <col min="11528" max="11530" width="9.109375" style="32" customWidth="1"/>
    <col min="11531" max="11776" width="9.109375" style="32"/>
    <col min="11777" max="11777" width="0" style="32" hidden="1" customWidth="1"/>
    <col min="11778" max="11778" width="83.6640625" style="32" customWidth="1"/>
    <col min="11779" max="11779" width="11.33203125" style="32" customWidth="1"/>
    <col min="11780" max="11780" width="11" style="32" customWidth="1"/>
    <col min="11781" max="11781" width="10.44140625" style="32" customWidth="1"/>
    <col min="11782" max="11782" width="11" style="32" customWidth="1"/>
    <col min="11783" max="11783" width="9.109375" style="32"/>
    <col min="11784" max="11786" width="9.109375" style="32" customWidth="1"/>
    <col min="11787" max="12032" width="9.109375" style="32"/>
    <col min="12033" max="12033" width="0" style="32" hidden="1" customWidth="1"/>
    <col min="12034" max="12034" width="83.6640625" style="32" customWidth="1"/>
    <col min="12035" max="12035" width="11.33203125" style="32" customWidth="1"/>
    <col min="12036" max="12036" width="11" style="32" customWidth="1"/>
    <col min="12037" max="12037" width="10.44140625" style="32" customWidth="1"/>
    <col min="12038" max="12038" width="11" style="32" customWidth="1"/>
    <col min="12039" max="12039" width="9.109375" style="32"/>
    <col min="12040" max="12042" width="9.109375" style="32" customWidth="1"/>
    <col min="12043" max="12288" width="9.109375" style="32"/>
    <col min="12289" max="12289" width="0" style="32" hidden="1" customWidth="1"/>
    <col min="12290" max="12290" width="83.6640625" style="32" customWidth="1"/>
    <col min="12291" max="12291" width="11.33203125" style="32" customWidth="1"/>
    <col min="12292" max="12292" width="11" style="32" customWidth="1"/>
    <col min="12293" max="12293" width="10.44140625" style="32" customWidth="1"/>
    <col min="12294" max="12294" width="11" style="32" customWidth="1"/>
    <col min="12295" max="12295" width="9.109375" style="32"/>
    <col min="12296" max="12298" width="9.109375" style="32" customWidth="1"/>
    <col min="12299" max="12544" width="9.109375" style="32"/>
    <col min="12545" max="12545" width="0" style="32" hidden="1" customWidth="1"/>
    <col min="12546" max="12546" width="83.6640625" style="32" customWidth="1"/>
    <col min="12547" max="12547" width="11.33203125" style="32" customWidth="1"/>
    <col min="12548" max="12548" width="11" style="32" customWidth="1"/>
    <col min="12549" max="12549" width="10.44140625" style="32" customWidth="1"/>
    <col min="12550" max="12550" width="11" style="32" customWidth="1"/>
    <col min="12551" max="12551" width="9.109375" style="32"/>
    <col min="12552" max="12554" width="9.109375" style="32" customWidth="1"/>
    <col min="12555" max="12800" width="9.109375" style="32"/>
    <col min="12801" max="12801" width="0" style="32" hidden="1" customWidth="1"/>
    <col min="12802" max="12802" width="83.6640625" style="32" customWidth="1"/>
    <col min="12803" max="12803" width="11.33203125" style="32" customWidth="1"/>
    <col min="12804" max="12804" width="11" style="32" customWidth="1"/>
    <col min="12805" max="12805" width="10.44140625" style="32" customWidth="1"/>
    <col min="12806" max="12806" width="11" style="32" customWidth="1"/>
    <col min="12807" max="12807" width="9.109375" style="32"/>
    <col min="12808" max="12810" width="9.109375" style="32" customWidth="1"/>
    <col min="12811" max="13056" width="9.109375" style="32"/>
    <col min="13057" max="13057" width="0" style="32" hidden="1" customWidth="1"/>
    <col min="13058" max="13058" width="83.6640625" style="32" customWidth="1"/>
    <col min="13059" max="13059" width="11.33203125" style="32" customWidth="1"/>
    <col min="13060" max="13060" width="11" style="32" customWidth="1"/>
    <col min="13061" max="13061" width="10.44140625" style="32" customWidth="1"/>
    <col min="13062" max="13062" width="11" style="32" customWidth="1"/>
    <col min="13063" max="13063" width="9.109375" style="32"/>
    <col min="13064" max="13066" width="9.109375" style="32" customWidth="1"/>
    <col min="13067" max="13312" width="9.109375" style="32"/>
    <col min="13313" max="13313" width="0" style="32" hidden="1" customWidth="1"/>
    <col min="13314" max="13314" width="83.6640625" style="32" customWidth="1"/>
    <col min="13315" max="13315" width="11.33203125" style="32" customWidth="1"/>
    <col min="13316" max="13316" width="11" style="32" customWidth="1"/>
    <col min="13317" max="13317" width="10.44140625" style="32" customWidth="1"/>
    <col min="13318" max="13318" width="11" style="32" customWidth="1"/>
    <col min="13319" max="13319" width="9.109375" style="32"/>
    <col min="13320" max="13322" width="9.109375" style="32" customWidth="1"/>
    <col min="13323" max="13568" width="9.109375" style="32"/>
    <col min="13569" max="13569" width="0" style="32" hidden="1" customWidth="1"/>
    <col min="13570" max="13570" width="83.6640625" style="32" customWidth="1"/>
    <col min="13571" max="13571" width="11.33203125" style="32" customWidth="1"/>
    <col min="13572" max="13572" width="11" style="32" customWidth="1"/>
    <col min="13573" max="13573" width="10.44140625" style="32" customWidth="1"/>
    <col min="13574" max="13574" width="11" style="32" customWidth="1"/>
    <col min="13575" max="13575" width="9.109375" style="32"/>
    <col min="13576" max="13578" width="9.109375" style="32" customWidth="1"/>
    <col min="13579" max="13824" width="9.109375" style="32"/>
    <col min="13825" max="13825" width="0" style="32" hidden="1" customWidth="1"/>
    <col min="13826" max="13826" width="83.6640625" style="32" customWidth="1"/>
    <col min="13827" max="13827" width="11.33203125" style="32" customWidth="1"/>
    <col min="13828" max="13828" width="11" style="32" customWidth="1"/>
    <col min="13829" max="13829" width="10.44140625" style="32" customWidth="1"/>
    <col min="13830" max="13830" width="11" style="32" customWidth="1"/>
    <col min="13831" max="13831" width="9.109375" style="32"/>
    <col min="13832" max="13834" width="9.109375" style="32" customWidth="1"/>
    <col min="13835" max="14080" width="9.109375" style="32"/>
    <col min="14081" max="14081" width="0" style="32" hidden="1" customWidth="1"/>
    <col min="14082" max="14082" width="83.6640625" style="32" customWidth="1"/>
    <col min="14083" max="14083" width="11.33203125" style="32" customWidth="1"/>
    <col min="14084" max="14084" width="11" style="32" customWidth="1"/>
    <col min="14085" max="14085" width="10.44140625" style="32" customWidth="1"/>
    <col min="14086" max="14086" width="11" style="32" customWidth="1"/>
    <col min="14087" max="14087" width="9.109375" style="32"/>
    <col min="14088" max="14090" width="9.109375" style="32" customWidth="1"/>
    <col min="14091" max="14336" width="9.109375" style="32"/>
    <col min="14337" max="14337" width="0" style="32" hidden="1" customWidth="1"/>
    <col min="14338" max="14338" width="83.6640625" style="32" customWidth="1"/>
    <col min="14339" max="14339" width="11.33203125" style="32" customWidth="1"/>
    <col min="14340" max="14340" width="11" style="32" customWidth="1"/>
    <col min="14341" max="14341" width="10.44140625" style="32" customWidth="1"/>
    <col min="14342" max="14342" width="11" style="32" customWidth="1"/>
    <col min="14343" max="14343" width="9.109375" style="32"/>
    <col min="14344" max="14346" width="9.109375" style="32" customWidth="1"/>
    <col min="14347" max="14592" width="9.109375" style="32"/>
    <col min="14593" max="14593" width="0" style="32" hidden="1" customWidth="1"/>
    <col min="14594" max="14594" width="83.6640625" style="32" customWidth="1"/>
    <col min="14595" max="14595" width="11.33203125" style="32" customWidth="1"/>
    <col min="14596" max="14596" width="11" style="32" customWidth="1"/>
    <col min="14597" max="14597" width="10.44140625" style="32" customWidth="1"/>
    <col min="14598" max="14598" width="11" style="32" customWidth="1"/>
    <col min="14599" max="14599" width="9.109375" style="32"/>
    <col min="14600" max="14602" width="9.109375" style="32" customWidth="1"/>
    <col min="14603" max="14848" width="9.109375" style="32"/>
    <col min="14849" max="14849" width="0" style="32" hidden="1" customWidth="1"/>
    <col min="14850" max="14850" width="83.6640625" style="32" customWidth="1"/>
    <col min="14851" max="14851" width="11.33203125" style="32" customWidth="1"/>
    <col min="14852" max="14852" width="11" style="32" customWidth="1"/>
    <col min="14853" max="14853" width="10.44140625" style="32" customWidth="1"/>
    <col min="14854" max="14854" width="11" style="32" customWidth="1"/>
    <col min="14855" max="14855" width="9.109375" style="32"/>
    <col min="14856" max="14858" width="9.109375" style="32" customWidth="1"/>
    <col min="14859" max="15104" width="9.109375" style="32"/>
    <col min="15105" max="15105" width="0" style="32" hidden="1" customWidth="1"/>
    <col min="15106" max="15106" width="83.6640625" style="32" customWidth="1"/>
    <col min="15107" max="15107" width="11.33203125" style="32" customWidth="1"/>
    <col min="15108" max="15108" width="11" style="32" customWidth="1"/>
    <col min="15109" max="15109" width="10.44140625" style="32" customWidth="1"/>
    <col min="15110" max="15110" width="11" style="32" customWidth="1"/>
    <col min="15111" max="15111" width="9.109375" style="32"/>
    <col min="15112" max="15114" width="9.109375" style="32" customWidth="1"/>
    <col min="15115" max="15360" width="9.109375" style="32"/>
    <col min="15361" max="15361" width="0" style="32" hidden="1" customWidth="1"/>
    <col min="15362" max="15362" width="83.6640625" style="32" customWidth="1"/>
    <col min="15363" max="15363" width="11.33203125" style="32" customWidth="1"/>
    <col min="15364" max="15364" width="11" style="32" customWidth="1"/>
    <col min="15365" max="15365" width="10.44140625" style="32" customWidth="1"/>
    <col min="15366" max="15366" width="11" style="32" customWidth="1"/>
    <col min="15367" max="15367" width="9.109375" style="32"/>
    <col min="15368" max="15370" width="9.109375" style="32" customWidth="1"/>
    <col min="15371" max="15616" width="9.109375" style="32"/>
    <col min="15617" max="15617" width="0" style="32" hidden="1" customWidth="1"/>
    <col min="15618" max="15618" width="83.6640625" style="32" customWidth="1"/>
    <col min="15619" max="15619" width="11.33203125" style="32" customWidth="1"/>
    <col min="15620" max="15620" width="11" style="32" customWidth="1"/>
    <col min="15621" max="15621" width="10.44140625" style="32" customWidth="1"/>
    <col min="15622" max="15622" width="11" style="32" customWidth="1"/>
    <col min="15623" max="15623" width="9.109375" style="32"/>
    <col min="15624" max="15626" width="9.109375" style="32" customWidth="1"/>
    <col min="15627" max="15872" width="9.109375" style="32"/>
    <col min="15873" max="15873" width="0" style="32" hidden="1" customWidth="1"/>
    <col min="15874" max="15874" width="83.6640625" style="32" customWidth="1"/>
    <col min="15875" max="15875" width="11.33203125" style="32" customWidth="1"/>
    <col min="15876" max="15876" width="11" style="32" customWidth="1"/>
    <col min="15877" max="15877" width="10.44140625" style="32" customWidth="1"/>
    <col min="15878" max="15878" width="11" style="32" customWidth="1"/>
    <col min="15879" max="15879" width="9.109375" style="32"/>
    <col min="15880" max="15882" width="9.109375" style="32" customWidth="1"/>
    <col min="15883" max="16128" width="9.109375" style="32"/>
    <col min="16129" max="16129" width="0" style="32" hidden="1" customWidth="1"/>
    <col min="16130" max="16130" width="83.6640625" style="32" customWidth="1"/>
    <col min="16131" max="16131" width="11.33203125" style="32" customWidth="1"/>
    <col min="16132" max="16132" width="11" style="32" customWidth="1"/>
    <col min="16133" max="16133" width="10.44140625" style="32" customWidth="1"/>
    <col min="16134" max="16134" width="11" style="32" customWidth="1"/>
    <col min="16135" max="16135" width="9.109375" style="32"/>
    <col min="16136" max="16138" width="9.109375" style="32" customWidth="1"/>
    <col min="16139" max="16384" width="9.109375" style="32"/>
  </cols>
  <sheetData>
    <row r="1" spans="1:14" s="19" customFormat="1" ht="24.75" customHeight="1" x14ac:dyDescent="0.3">
      <c r="A1" s="335" t="s">
        <v>12</v>
      </c>
      <c r="B1" s="335"/>
      <c r="C1" s="335"/>
      <c r="D1" s="335"/>
      <c r="E1" s="335"/>
      <c r="F1" s="335"/>
    </row>
    <row r="2" spans="1:14" s="19" customFormat="1" ht="26.25" customHeight="1" x14ac:dyDescent="0.3">
      <c r="A2" s="20"/>
      <c r="B2" s="334" t="s">
        <v>34</v>
      </c>
      <c r="C2" s="334"/>
      <c r="D2" s="334"/>
      <c r="E2" s="334"/>
      <c r="F2" s="334"/>
    </row>
    <row r="3" spans="1:14" s="1" customFormat="1" ht="15.6" customHeight="1" x14ac:dyDescent="0.3">
      <c r="A3" s="2"/>
      <c r="B3" s="336" t="s">
        <v>8</v>
      </c>
      <c r="C3" s="337"/>
      <c r="D3" s="337"/>
      <c r="E3" s="337"/>
      <c r="F3" s="337"/>
    </row>
    <row r="4" spans="1:14" s="1" customFormat="1" ht="15.6" customHeight="1" x14ac:dyDescent="0.3">
      <c r="A4" s="2"/>
      <c r="B4" s="336" t="s">
        <v>9</v>
      </c>
      <c r="C4" s="337"/>
      <c r="D4" s="337"/>
      <c r="E4" s="337"/>
      <c r="F4" s="337"/>
    </row>
    <row r="5" spans="1:14" s="23" customFormat="1" x14ac:dyDescent="0.3">
      <c r="A5" s="21"/>
      <c r="B5" s="21"/>
      <c r="C5" s="21"/>
      <c r="D5" s="21"/>
      <c r="E5" s="21"/>
      <c r="F5" s="22" t="s">
        <v>10</v>
      </c>
    </row>
    <row r="6" spans="1:14" s="5" customFormat="1" ht="24.75" customHeight="1" x14ac:dyDescent="0.3">
      <c r="A6" s="4"/>
      <c r="B6" s="329"/>
      <c r="C6" s="330" t="s">
        <v>502</v>
      </c>
      <c r="D6" s="330" t="s">
        <v>503</v>
      </c>
      <c r="E6" s="332" t="s">
        <v>11</v>
      </c>
      <c r="F6" s="332"/>
    </row>
    <row r="7" spans="1:14" s="5" customFormat="1" ht="39" customHeight="1" x14ac:dyDescent="0.3">
      <c r="A7" s="4"/>
      <c r="B7" s="329"/>
      <c r="C7" s="331"/>
      <c r="D7" s="331"/>
      <c r="E7" s="158" t="s">
        <v>0</v>
      </c>
      <c r="F7" s="158" t="s">
        <v>3</v>
      </c>
    </row>
    <row r="8" spans="1:14" s="24" customFormat="1" ht="22.2" customHeight="1" x14ac:dyDescent="0.3">
      <c r="B8" s="25" t="s">
        <v>2</v>
      </c>
      <c r="C8" s="26">
        <f>SUM(C10:C18)</f>
        <v>6013</v>
      </c>
      <c r="D8" s="26">
        <f>SUM(D10:D18)</f>
        <v>7255</v>
      </c>
      <c r="E8" s="27">
        <f>D8/C8*100</f>
        <v>120.65524696490937</v>
      </c>
      <c r="F8" s="26">
        <f>D8-C8</f>
        <v>1242</v>
      </c>
      <c r="H8" s="10"/>
      <c r="I8" s="10"/>
      <c r="J8" s="28"/>
      <c r="L8" s="29"/>
      <c r="N8" s="29"/>
    </row>
    <row r="9" spans="1:14" s="24" customFormat="1" ht="22.2" customHeight="1" x14ac:dyDescent="0.3">
      <c r="B9" s="33" t="s">
        <v>35</v>
      </c>
      <c r="C9" s="26"/>
      <c r="D9" s="26"/>
      <c r="E9" s="27"/>
      <c r="F9" s="26"/>
      <c r="H9" s="10"/>
      <c r="I9" s="10"/>
      <c r="J9" s="28"/>
      <c r="L9" s="29"/>
      <c r="N9" s="29"/>
    </row>
    <row r="10" spans="1:14" s="12" customFormat="1" ht="36" x14ac:dyDescent="0.3">
      <c r="B10" s="31" t="s">
        <v>36</v>
      </c>
      <c r="C10" s="14">
        <v>790</v>
      </c>
      <c r="D10" s="14">
        <v>1673</v>
      </c>
      <c r="E10" s="15">
        <v>211.77215189873419</v>
      </c>
      <c r="F10" s="14">
        <v>883</v>
      </c>
      <c r="H10" s="10"/>
      <c r="I10" s="34"/>
      <c r="J10" s="28"/>
      <c r="K10" s="17"/>
      <c r="L10" s="29"/>
      <c r="N10" s="29"/>
    </row>
    <row r="11" spans="1:14" s="12" customFormat="1" ht="30.6" customHeight="1" x14ac:dyDescent="0.3">
      <c r="B11" s="31" t="s">
        <v>37</v>
      </c>
      <c r="C11" s="14">
        <v>780</v>
      </c>
      <c r="D11" s="14">
        <v>1767</v>
      </c>
      <c r="E11" s="15">
        <v>226.53846153846155</v>
      </c>
      <c r="F11" s="14">
        <v>987</v>
      </c>
      <c r="H11" s="10"/>
      <c r="I11" s="34"/>
      <c r="J11" s="28"/>
      <c r="K11" s="17"/>
      <c r="L11" s="29"/>
      <c r="N11" s="29"/>
    </row>
    <row r="12" spans="1:14" s="12" customFormat="1" ht="30.6" customHeight="1" x14ac:dyDescent="0.3">
      <c r="B12" s="31" t="s">
        <v>38</v>
      </c>
      <c r="C12" s="14">
        <v>1260</v>
      </c>
      <c r="D12" s="14">
        <v>1130</v>
      </c>
      <c r="E12" s="15">
        <v>89.682539682539684</v>
      </c>
      <c r="F12" s="14">
        <v>-130</v>
      </c>
      <c r="H12" s="10"/>
      <c r="I12" s="34"/>
      <c r="J12" s="28"/>
      <c r="K12" s="17"/>
      <c r="L12" s="29"/>
      <c r="N12" s="29"/>
    </row>
    <row r="13" spans="1:14" s="12" customFormat="1" ht="30.6" customHeight="1" x14ac:dyDescent="0.3">
      <c r="B13" s="31" t="s">
        <v>39</v>
      </c>
      <c r="C13" s="14">
        <v>292</v>
      </c>
      <c r="D13" s="14">
        <v>126</v>
      </c>
      <c r="E13" s="15">
        <v>43.150684931506852</v>
      </c>
      <c r="F13" s="14">
        <v>-166</v>
      </c>
      <c r="H13" s="10"/>
      <c r="I13" s="34"/>
      <c r="J13" s="28"/>
      <c r="K13" s="17"/>
      <c r="L13" s="29"/>
      <c r="N13" s="29"/>
    </row>
    <row r="14" spans="1:14" s="12" customFormat="1" ht="30.6" customHeight="1" x14ac:dyDescent="0.3">
      <c r="B14" s="31" t="s">
        <v>40</v>
      </c>
      <c r="C14" s="14">
        <v>973</v>
      </c>
      <c r="D14" s="14">
        <v>858</v>
      </c>
      <c r="E14" s="15">
        <v>88.180883864337105</v>
      </c>
      <c r="F14" s="14">
        <v>-115</v>
      </c>
      <c r="H14" s="10"/>
      <c r="I14" s="34"/>
      <c r="J14" s="28"/>
      <c r="K14" s="17"/>
      <c r="L14" s="29"/>
      <c r="N14" s="29"/>
    </row>
    <row r="15" spans="1:14" s="12" customFormat="1" ht="36" x14ac:dyDescent="0.3">
      <c r="B15" s="31" t="s">
        <v>41</v>
      </c>
      <c r="C15" s="14">
        <v>8</v>
      </c>
      <c r="D15" s="14">
        <v>0</v>
      </c>
      <c r="E15" s="15">
        <v>0</v>
      </c>
      <c r="F15" s="14">
        <v>-8</v>
      </c>
      <c r="H15" s="10"/>
      <c r="I15" s="34"/>
      <c r="J15" s="28"/>
      <c r="K15" s="17"/>
      <c r="L15" s="29"/>
      <c r="N15" s="29"/>
    </row>
    <row r="16" spans="1:14" s="12" customFormat="1" ht="30.6" customHeight="1" x14ac:dyDescent="0.3">
      <c r="B16" s="31" t="s">
        <v>42</v>
      </c>
      <c r="C16" s="14">
        <v>606</v>
      </c>
      <c r="D16" s="14">
        <v>118</v>
      </c>
      <c r="E16" s="15">
        <v>19.471947194719473</v>
      </c>
      <c r="F16" s="14">
        <v>-488</v>
      </c>
      <c r="H16" s="10"/>
      <c r="I16" s="34"/>
      <c r="J16" s="28"/>
      <c r="K16" s="17"/>
      <c r="L16" s="29"/>
      <c r="N16" s="29"/>
    </row>
    <row r="17" spans="2:14" s="12" customFormat="1" ht="36" x14ac:dyDescent="0.3">
      <c r="B17" s="31" t="s">
        <v>43</v>
      </c>
      <c r="C17" s="14">
        <v>806</v>
      </c>
      <c r="D17" s="14">
        <v>1106</v>
      </c>
      <c r="E17" s="15">
        <v>137.22084367245657</v>
      </c>
      <c r="F17" s="14">
        <v>300</v>
      </c>
      <c r="H17" s="10"/>
      <c r="I17" s="34"/>
      <c r="J17" s="28"/>
      <c r="K17" s="17"/>
      <c r="L17" s="29"/>
      <c r="N17" s="29"/>
    </row>
    <row r="18" spans="2:14" s="12" customFormat="1" ht="30.6" customHeight="1" x14ac:dyDescent="0.3">
      <c r="B18" s="31" t="s">
        <v>44</v>
      </c>
      <c r="C18" s="14">
        <v>498</v>
      </c>
      <c r="D18" s="14">
        <v>477</v>
      </c>
      <c r="E18" s="15">
        <v>95.783132530120483</v>
      </c>
      <c r="F18" s="14">
        <v>-21</v>
      </c>
      <c r="H18" s="10"/>
      <c r="I18" s="34"/>
      <c r="J18" s="28"/>
      <c r="K18" s="17"/>
      <c r="L18" s="29"/>
      <c r="N18" s="29"/>
    </row>
    <row r="19" spans="2:14" x14ac:dyDescent="0.35">
      <c r="H19" s="10"/>
      <c r="I19" s="10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52.44140625" style="118" customWidth="1"/>
    <col min="3" max="3" width="21.44140625" style="118" customWidth="1"/>
    <col min="4" max="4" width="22.109375" style="108" customWidth="1"/>
    <col min="5" max="16384" width="9.109375" style="108"/>
  </cols>
  <sheetData>
    <row r="1" spans="1:6" ht="62.4" customHeight="1" x14ac:dyDescent="0.3">
      <c r="A1" s="347" t="s">
        <v>319</v>
      </c>
      <c r="B1" s="347"/>
      <c r="C1" s="347"/>
      <c r="D1" s="347"/>
    </row>
    <row r="2" spans="1:6" ht="20.25" customHeight="1" x14ac:dyDescent="0.3">
      <c r="B2" s="347" t="s">
        <v>91</v>
      </c>
      <c r="C2" s="347"/>
      <c r="D2" s="347"/>
    </row>
    <row r="3" spans="1:6" ht="9.75" customHeight="1" x14ac:dyDescent="0.3"/>
    <row r="4" spans="1:6" s="109" customFormat="1" ht="63.75" customHeight="1" x14ac:dyDescent="0.3">
      <c r="A4" s="251"/>
      <c r="B4" s="249" t="s">
        <v>92</v>
      </c>
      <c r="C4" s="250" t="s">
        <v>312</v>
      </c>
      <c r="D4" s="248" t="s">
        <v>313</v>
      </c>
    </row>
    <row r="5" spans="1:6" ht="31.2" x14ac:dyDescent="0.3">
      <c r="A5" s="110">
        <v>1</v>
      </c>
      <c r="B5" s="111" t="s">
        <v>429</v>
      </c>
      <c r="C5" s="134">
        <v>958</v>
      </c>
      <c r="D5" s="278">
        <v>21.246396096695499</v>
      </c>
      <c r="F5" s="130"/>
    </row>
    <row r="6" spans="1:6" x14ac:dyDescent="0.3">
      <c r="A6" s="110">
        <v>2</v>
      </c>
      <c r="B6" s="111" t="s">
        <v>430</v>
      </c>
      <c r="C6" s="134">
        <v>379</v>
      </c>
      <c r="D6" s="278">
        <v>71.240601503759393</v>
      </c>
      <c r="F6" s="130"/>
    </row>
    <row r="7" spans="1:6" x14ac:dyDescent="0.3">
      <c r="A7" s="110">
        <v>3</v>
      </c>
      <c r="B7" s="111" t="s">
        <v>433</v>
      </c>
      <c r="C7" s="134">
        <v>321</v>
      </c>
      <c r="D7" s="278">
        <v>85.828877005347593</v>
      </c>
      <c r="F7" s="130"/>
    </row>
    <row r="8" spans="1:6" s="112" customFormat="1" x14ac:dyDescent="0.3">
      <c r="A8" s="110">
        <v>4</v>
      </c>
      <c r="B8" s="111" t="s">
        <v>434</v>
      </c>
      <c r="C8" s="134">
        <v>229</v>
      </c>
      <c r="D8" s="278">
        <v>51.80995475113123</v>
      </c>
      <c r="F8" s="130"/>
    </row>
    <row r="9" spans="1:6" s="112" customFormat="1" ht="46.8" x14ac:dyDescent="0.3">
      <c r="A9" s="110">
        <v>5</v>
      </c>
      <c r="B9" s="111" t="s">
        <v>432</v>
      </c>
      <c r="C9" s="134">
        <v>209</v>
      </c>
      <c r="D9" s="278">
        <v>76</v>
      </c>
      <c r="F9" s="130"/>
    </row>
    <row r="10" spans="1:6" s="112" customFormat="1" ht="46.8" x14ac:dyDescent="0.3">
      <c r="A10" s="110">
        <v>6</v>
      </c>
      <c r="B10" s="111" t="s">
        <v>431</v>
      </c>
      <c r="C10" s="134">
        <v>147</v>
      </c>
      <c r="D10" s="278">
        <v>85.465116279069761</v>
      </c>
      <c r="F10" s="130"/>
    </row>
    <row r="11" spans="1:6" s="112" customFormat="1" x14ac:dyDescent="0.3">
      <c r="A11" s="110">
        <v>7</v>
      </c>
      <c r="B11" s="111" t="s">
        <v>440</v>
      </c>
      <c r="C11" s="134">
        <v>123</v>
      </c>
      <c r="D11" s="278">
        <v>84.827586206896555</v>
      </c>
      <c r="F11" s="130"/>
    </row>
    <row r="12" spans="1:6" s="112" customFormat="1" x14ac:dyDescent="0.3">
      <c r="A12" s="110">
        <v>8</v>
      </c>
      <c r="B12" s="111" t="s">
        <v>466</v>
      </c>
      <c r="C12" s="134">
        <v>105</v>
      </c>
      <c r="D12" s="278">
        <v>83.333333333333343</v>
      </c>
      <c r="F12" s="130"/>
    </row>
    <row r="13" spans="1:6" s="112" customFormat="1" x14ac:dyDescent="0.3">
      <c r="A13" s="110">
        <v>9</v>
      </c>
      <c r="B13" s="111" t="s">
        <v>437</v>
      </c>
      <c r="C13" s="134">
        <v>84</v>
      </c>
      <c r="D13" s="278">
        <v>85.714285714285708</v>
      </c>
      <c r="F13" s="130"/>
    </row>
    <row r="14" spans="1:6" s="112" customFormat="1" x14ac:dyDescent="0.3">
      <c r="A14" s="110">
        <v>10</v>
      </c>
      <c r="B14" s="111" t="s">
        <v>445</v>
      </c>
      <c r="C14" s="134">
        <v>78</v>
      </c>
      <c r="D14" s="278">
        <v>78.787878787878782</v>
      </c>
      <c r="F14" s="130"/>
    </row>
    <row r="15" spans="1:6" s="112" customFormat="1" ht="31.2" x14ac:dyDescent="0.3">
      <c r="A15" s="110">
        <v>11</v>
      </c>
      <c r="B15" s="111" t="s">
        <v>438</v>
      </c>
      <c r="C15" s="134">
        <v>68</v>
      </c>
      <c r="D15" s="278">
        <v>72.340425531914903</v>
      </c>
      <c r="F15" s="130"/>
    </row>
    <row r="16" spans="1:6" s="112" customFormat="1" x14ac:dyDescent="0.3">
      <c r="A16" s="110">
        <v>12</v>
      </c>
      <c r="B16" s="111" t="s">
        <v>446</v>
      </c>
      <c r="C16" s="134">
        <v>64</v>
      </c>
      <c r="D16" s="278">
        <v>37.209302325581397</v>
      </c>
      <c r="F16" s="130"/>
    </row>
    <row r="17" spans="1:6" s="112" customFormat="1" ht="31.2" x14ac:dyDescent="0.3">
      <c r="A17" s="110">
        <v>13</v>
      </c>
      <c r="B17" s="111" t="s">
        <v>450</v>
      </c>
      <c r="C17" s="134">
        <v>53</v>
      </c>
      <c r="D17" s="278">
        <v>66.25</v>
      </c>
      <c r="F17" s="130"/>
    </row>
    <row r="18" spans="1:6" s="112" customFormat="1" x14ac:dyDescent="0.3">
      <c r="A18" s="110">
        <v>14</v>
      </c>
      <c r="B18" s="111" t="s">
        <v>436</v>
      </c>
      <c r="C18" s="134">
        <v>53</v>
      </c>
      <c r="D18" s="278">
        <v>84.126984126984127</v>
      </c>
      <c r="F18" s="130"/>
    </row>
    <row r="19" spans="1:6" s="112" customFormat="1" x14ac:dyDescent="0.3">
      <c r="A19" s="110">
        <v>15</v>
      </c>
      <c r="B19" s="111" t="s">
        <v>444</v>
      </c>
      <c r="C19" s="134">
        <v>49</v>
      </c>
      <c r="D19" s="278">
        <v>48.03921568627451</v>
      </c>
      <c r="F19" s="130"/>
    </row>
    <row r="20" spans="1:6" s="112" customFormat="1" ht="31.2" x14ac:dyDescent="0.3">
      <c r="A20" s="110">
        <v>16</v>
      </c>
      <c r="B20" s="111" t="s">
        <v>461</v>
      </c>
      <c r="C20" s="134">
        <v>47</v>
      </c>
      <c r="D20" s="278">
        <v>68.115942028985515</v>
      </c>
      <c r="F20" s="130"/>
    </row>
    <row r="21" spans="1:6" s="112" customFormat="1" ht="31.2" x14ac:dyDescent="0.3">
      <c r="A21" s="110">
        <v>17</v>
      </c>
      <c r="B21" s="111" t="s">
        <v>441</v>
      </c>
      <c r="C21" s="134">
        <v>47</v>
      </c>
      <c r="D21" s="278">
        <v>75.806451612903231</v>
      </c>
      <c r="F21" s="130"/>
    </row>
    <row r="22" spans="1:6" s="112" customFormat="1" ht="31.2" x14ac:dyDescent="0.3">
      <c r="A22" s="110">
        <v>18</v>
      </c>
      <c r="B22" s="111" t="s">
        <v>476</v>
      </c>
      <c r="C22" s="134">
        <v>44</v>
      </c>
      <c r="D22" s="278">
        <v>95.652173913043484</v>
      </c>
      <c r="F22" s="130"/>
    </row>
    <row r="23" spans="1:6" s="112" customFormat="1" x14ac:dyDescent="0.3">
      <c r="A23" s="110">
        <v>19</v>
      </c>
      <c r="B23" s="111" t="s">
        <v>484</v>
      </c>
      <c r="C23" s="134">
        <v>42</v>
      </c>
      <c r="D23" s="278">
        <v>93.333333333333329</v>
      </c>
      <c r="F23" s="130"/>
    </row>
    <row r="24" spans="1:6" s="112" customFormat="1" ht="31.2" x14ac:dyDescent="0.3">
      <c r="A24" s="110">
        <v>20</v>
      </c>
      <c r="B24" s="111" t="s">
        <v>454</v>
      </c>
      <c r="C24" s="134">
        <v>38</v>
      </c>
      <c r="D24" s="278">
        <v>56.71641791044776</v>
      </c>
      <c r="F24" s="130"/>
    </row>
    <row r="25" spans="1:6" s="112" customFormat="1" ht="46.8" x14ac:dyDescent="0.3">
      <c r="A25" s="110">
        <v>21</v>
      </c>
      <c r="B25" s="111" t="s">
        <v>485</v>
      </c>
      <c r="C25" s="134">
        <v>38</v>
      </c>
      <c r="D25" s="278">
        <v>92.682926829268297</v>
      </c>
      <c r="F25" s="130"/>
    </row>
    <row r="26" spans="1:6" s="112" customFormat="1" ht="31.2" x14ac:dyDescent="0.3">
      <c r="A26" s="110">
        <v>22</v>
      </c>
      <c r="B26" s="111" t="s">
        <v>486</v>
      </c>
      <c r="C26" s="134">
        <v>34</v>
      </c>
      <c r="D26" s="278">
        <v>91.891891891891902</v>
      </c>
      <c r="F26" s="130"/>
    </row>
    <row r="27" spans="1:6" s="112" customFormat="1" x14ac:dyDescent="0.3">
      <c r="A27" s="110">
        <v>23</v>
      </c>
      <c r="B27" s="111" t="s">
        <v>483</v>
      </c>
      <c r="C27" s="134">
        <v>33</v>
      </c>
      <c r="D27" s="278">
        <v>70.212765957446805</v>
      </c>
      <c r="F27" s="130"/>
    </row>
    <row r="28" spans="1:6" s="112" customFormat="1" ht="31.2" x14ac:dyDescent="0.3">
      <c r="A28" s="110">
        <v>24</v>
      </c>
      <c r="B28" s="111" t="s">
        <v>468</v>
      </c>
      <c r="C28" s="134">
        <v>33</v>
      </c>
      <c r="D28" s="278">
        <v>94.285714285714278</v>
      </c>
      <c r="F28" s="130"/>
    </row>
    <row r="29" spans="1:6" s="112" customFormat="1" x14ac:dyDescent="0.3">
      <c r="A29" s="110">
        <v>25</v>
      </c>
      <c r="B29" s="111" t="s">
        <v>435</v>
      </c>
      <c r="C29" s="134">
        <v>32</v>
      </c>
      <c r="D29" s="278">
        <v>34.042553191489361</v>
      </c>
      <c r="F29" s="130"/>
    </row>
    <row r="30" spans="1:6" s="112" customFormat="1" x14ac:dyDescent="0.3">
      <c r="A30" s="110">
        <v>26</v>
      </c>
      <c r="B30" s="111" t="s">
        <v>449</v>
      </c>
      <c r="C30" s="134">
        <v>32</v>
      </c>
      <c r="D30" s="278">
        <v>47.058823529411761</v>
      </c>
      <c r="F30" s="130"/>
    </row>
    <row r="31" spans="1:6" s="112" customFormat="1" x14ac:dyDescent="0.3">
      <c r="A31" s="110">
        <v>27</v>
      </c>
      <c r="B31" s="111" t="s">
        <v>447</v>
      </c>
      <c r="C31" s="134">
        <v>32</v>
      </c>
      <c r="D31" s="278">
        <v>53.333333333333336</v>
      </c>
      <c r="F31" s="130"/>
    </row>
    <row r="32" spans="1:6" s="112" customFormat="1" ht="31.2" x14ac:dyDescent="0.3">
      <c r="A32" s="110">
        <v>28</v>
      </c>
      <c r="B32" s="111" t="s">
        <v>464</v>
      </c>
      <c r="C32" s="134">
        <v>30</v>
      </c>
      <c r="D32" s="278">
        <v>73.170731707317074</v>
      </c>
      <c r="F32" s="130"/>
    </row>
    <row r="33" spans="1:6" s="112" customFormat="1" x14ac:dyDescent="0.3">
      <c r="A33" s="110">
        <v>29</v>
      </c>
      <c r="B33" s="111" t="s">
        <v>489</v>
      </c>
      <c r="C33" s="134">
        <v>29</v>
      </c>
      <c r="D33" s="278">
        <v>93.548387096774192</v>
      </c>
      <c r="F33" s="130"/>
    </row>
    <row r="34" spans="1:6" s="112" customFormat="1" x14ac:dyDescent="0.3">
      <c r="A34" s="110">
        <v>30</v>
      </c>
      <c r="B34" s="111" t="s">
        <v>442</v>
      </c>
      <c r="C34" s="134">
        <v>27</v>
      </c>
      <c r="D34" s="278">
        <v>75</v>
      </c>
      <c r="F34" s="130"/>
    </row>
    <row r="35" spans="1:6" s="112" customFormat="1" x14ac:dyDescent="0.3">
      <c r="A35" s="110">
        <v>31</v>
      </c>
      <c r="B35" s="113" t="s">
        <v>488</v>
      </c>
      <c r="C35" s="129">
        <v>26</v>
      </c>
      <c r="D35" s="278">
        <v>78.787878787878782</v>
      </c>
      <c r="F35" s="130"/>
    </row>
    <row r="36" spans="1:6" s="112" customFormat="1" ht="31.2" x14ac:dyDescent="0.3">
      <c r="A36" s="110">
        <v>32</v>
      </c>
      <c r="B36" s="111" t="s">
        <v>462</v>
      </c>
      <c r="C36" s="134">
        <v>26</v>
      </c>
      <c r="D36" s="278">
        <v>86.666666666666671</v>
      </c>
      <c r="F36" s="130"/>
    </row>
    <row r="37" spans="1:6" s="112" customFormat="1" x14ac:dyDescent="0.3">
      <c r="A37" s="110">
        <v>33</v>
      </c>
      <c r="B37" s="111" t="s">
        <v>456</v>
      </c>
      <c r="C37" s="134">
        <v>24</v>
      </c>
      <c r="D37" s="278">
        <v>47.058823529411761</v>
      </c>
      <c r="F37" s="130"/>
    </row>
    <row r="38" spans="1:6" s="112" customFormat="1" x14ac:dyDescent="0.3">
      <c r="A38" s="110">
        <v>34</v>
      </c>
      <c r="B38" s="111" t="s">
        <v>458</v>
      </c>
      <c r="C38" s="134">
        <v>24</v>
      </c>
      <c r="D38" s="278">
        <v>77.41935483870968</v>
      </c>
      <c r="F38" s="130"/>
    </row>
    <row r="39" spans="1:6" s="112" customFormat="1" x14ac:dyDescent="0.3">
      <c r="A39" s="110">
        <v>35</v>
      </c>
      <c r="B39" s="111" t="s">
        <v>490</v>
      </c>
      <c r="C39" s="134">
        <v>24</v>
      </c>
      <c r="D39" s="278">
        <v>88.888888888888886</v>
      </c>
      <c r="F39" s="130"/>
    </row>
    <row r="40" spans="1:6" s="112" customFormat="1" x14ac:dyDescent="0.3">
      <c r="A40" s="110">
        <v>36</v>
      </c>
      <c r="B40" s="111" t="s">
        <v>459</v>
      </c>
      <c r="C40" s="134">
        <v>23</v>
      </c>
      <c r="D40" s="278">
        <v>31.944444444444443</v>
      </c>
      <c r="F40" s="130"/>
    </row>
    <row r="41" spans="1:6" x14ac:dyDescent="0.3">
      <c r="A41" s="110">
        <v>37</v>
      </c>
      <c r="B41" s="114" t="s">
        <v>443</v>
      </c>
      <c r="C41" s="134">
        <v>23</v>
      </c>
      <c r="D41" s="279">
        <v>33.82352941176471</v>
      </c>
      <c r="F41" s="130"/>
    </row>
    <row r="42" spans="1:6" ht="31.2" x14ac:dyDescent="0.3">
      <c r="A42" s="110">
        <v>38</v>
      </c>
      <c r="B42" s="116" t="s">
        <v>439</v>
      </c>
      <c r="C42" s="134">
        <v>22</v>
      </c>
      <c r="D42" s="279">
        <v>42.307692307692307</v>
      </c>
      <c r="F42" s="130"/>
    </row>
    <row r="43" spans="1:6" ht="31.2" x14ac:dyDescent="0.3">
      <c r="A43" s="110">
        <v>39</v>
      </c>
      <c r="B43" s="111" t="s">
        <v>469</v>
      </c>
      <c r="C43" s="134">
        <v>21</v>
      </c>
      <c r="D43" s="279">
        <v>80.769230769230774</v>
      </c>
      <c r="F43" s="130"/>
    </row>
    <row r="44" spans="1:6" x14ac:dyDescent="0.3">
      <c r="A44" s="110">
        <v>40</v>
      </c>
      <c r="B44" s="111" t="s">
        <v>479</v>
      </c>
      <c r="C44" s="134">
        <v>19</v>
      </c>
      <c r="D44" s="279">
        <v>57.575757575757578</v>
      </c>
      <c r="F44" s="130"/>
    </row>
    <row r="45" spans="1:6" x14ac:dyDescent="0.3">
      <c r="A45" s="110">
        <v>41</v>
      </c>
      <c r="B45" s="111" t="s">
        <v>491</v>
      </c>
      <c r="C45" s="134">
        <v>18</v>
      </c>
      <c r="D45" s="279">
        <v>75</v>
      </c>
      <c r="F45" s="130"/>
    </row>
    <row r="46" spans="1:6" x14ac:dyDescent="0.3">
      <c r="A46" s="110">
        <v>42</v>
      </c>
      <c r="B46" s="111" t="s">
        <v>455</v>
      </c>
      <c r="C46" s="134">
        <v>15</v>
      </c>
      <c r="D46" s="279">
        <v>45.454545454545453</v>
      </c>
      <c r="F46" s="130"/>
    </row>
    <row r="47" spans="1:6" ht="31.2" x14ac:dyDescent="0.3">
      <c r="A47" s="110">
        <v>43</v>
      </c>
      <c r="B47" s="117" t="s">
        <v>474</v>
      </c>
      <c r="C47" s="134">
        <v>15</v>
      </c>
      <c r="D47" s="279">
        <v>50</v>
      </c>
      <c r="F47" s="130"/>
    </row>
    <row r="48" spans="1:6" ht="31.2" x14ac:dyDescent="0.3">
      <c r="A48" s="110">
        <v>44</v>
      </c>
      <c r="B48" s="117" t="s">
        <v>482</v>
      </c>
      <c r="C48" s="134">
        <v>15</v>
      </c>
      <c r="D48" s="279">
        <v>71.428571428571431</v>
      </c>
      <c r="F48" s="130"/>
    </row>
    <row r="49" spans="1:6" ht="31.2" x14ac:dyDescent="0.3">
      <c r="A49" s="110">
        <v>45</v>
      </c>
      <c r="B49" s="117" t="s">
        <v>492</v>
      </c>
      <c r="C49" s="134">
        <v>15</v>
      </c>
      <c r="D49" s="279">
        <v>78.94736842105263</v>
      </c>
      <c r="F49" s="130"/>
    </row>
    <row r="50" spans="1:6" ht="31.2" x14ac:dyDescent="0.3">
      <c r="A50" s="110">
        <v>46</v>
      </c>
      <c r="B50" s="117" t="s">
        <v>477</v>
      </c>
      <c r="C50" s="134">
        <v>15</v>
      </c>
      <c r="D50" s="279">
        <v>93.75</v>
      </c>
      <c r="F50" s="130"/>
    </row>
    <row r="51" spans="1:6" x14ac:dyDescent="0.3">
      <c r="A51" s="110">
        <v>47</v>
      </c>
      <c r="B51" s="117" t="s">
        <v>448</v>
      </c>
      <c r="C51" s="134">
        <v>14</v>
      </c>
      <c r="D51" s="279">
        <v>26.415094339622641</v>
      </c>
      <c r="F51" s="130"/>
    </row>
    <row r="52" spans="1:6" ht="31.2" x14ac:dyDescent="0.3">
      <c r="A52" s="110">
        <v>48</v>
      </c>
      <c r="B52" s="117" t="s">
        <v>470</v>
      </c>
      <c r="C52" s="134">
        <v>14</v>
      </c>
      <c r="D52" s="279">
        <v>58.333333333333336</v>
      </c>
      <c r="F52" s="130"/>
    </row>
    <row r="53" spans="1:6" ht="31.2" x14ac:dyDescent="0.3">
      <c r="A53" s="110">
        <v>49</v>
      </c>
      <c r="B53" s="117" t="s">
        <v>519</v>
      </c>
      <c r="C53" s="134">
        <v>14</v>
      </c>
      <c r="D53" s="279">
        <v>77.777777777777786</v>
      </c>
      <c r="F53" s="130"/>
    </row>
    <row r="54" spans="1:6" x14ac:dyDescent="0.3">
      <c r="A54" s="110">
        <v>50</v>
      </c>
      <c r="B54" s="116" t="s">
        <v>497</v>
      </c>
      <c r="C54" s="134">
        <v>13</v>
      </c>
      <c r="D54" s="279">
        <v>54.166666666666664</v>
      </c>
      <c r="F54" s="13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52.44140625" style="118" customWidth="1"/>
    <col min="3" max="3" width="21.44140625" style="118" customWidth="1"/>
    <col min="4" max="4" width="22.109375" style="108" customWidth="1"/>
    <col min="5" max="6" width="9.109375" style="108"/>
    <col min="7" max="7" width="38.109375" style="108" customWidth="1"/>
    <col min="8" max="16384" width="9.109375" style="108"/>
  </cols>
  <sheetData>
    <row r="1" spans="1:6" ht="64.2" customHeight="1" x14ac:dyDescent="0.3">
      <c r="A1" s="347" t="s">
        <v>320</v>
      </c>
      <c r="B1" s="347"/>
      <c r="C1" s="347"/>
      <c r="D1" s="347"/>
    </row>
    <row r="2" spans="1:6" ht="20.25" customHeight="1" x14ac:dyDescent="0.3">
      <c r="B2" s="347" t="s">
        <v>91</v>
      </c>
      <c r="C2" s="347"/>
      <c r="D2" s="347"/>
    </row>
    <row r="4" spans="1:6" s="109" customFormat="1" ht="63.75" customHeight="1" x14ac:dyDescent="0.3">
      <c r="A4" s="251"/>
      <c r="B4" s="249" t="s">
        <v>92</v>
      </c>
      <c r="C4" s="250" t="s">
        <v>318</v>
      </c>
      <c r="D4" s="248" t="s">
        <v>313</v>
      </c>
    </row>
    <row r="5" spans="1:6" ht="31.2" x14ac:dyDescent="0.3">
      <c r="A5" s="110">
        <v>1</v>
      </c>
      <c r="B5" s="111" t="s">
        <v>429</v>
      </c>
      <c r="C5" s="134">
        <v>3551</v>
      </c>
      <c r="D5" s="278">
        <v>78.753603903304509</v>
      </c>
      <c r="F5" s="130"/>
    </row>
    <row r="6" spans="1:6" x14ac:dyDescent="0.3">
      <c r="A6" s="110">
        <v>2</v>
      </c>
      <c r="B6" s="111" t="s">
        <v>434</v>
      </c>
      <c r="C6" s="134">
        <v>213</v>
      </c>
      <c r="D6" s="278">
        <v>48.190045248868778</v>
      </c>
      <c r="F6" s="130"/>
    </row>
    <row r="7" spans="1:6" x14ac:dyDescent="0.3">
      <c r="A7" s="110">
        <v>3</v>
      </c>
      <c r="B7" s="111" t="s">
        <v>430</v>
      </c>
      <c r="C7" s="134">
        <v>153</v>
      </c>
      <c r="D7" s="278">
        <v>28.7593984962406</v>
      </c>
      <c r="F7" s="130"/>
    </row>
    <row r="8" spans="1:6" s="112" customFormat="1" x14ac:dyDescent="0.3">
      <c r="A8" s="110">
        <v>4</v>
      </c>
      <c r="B8" s="111" t="s">
        <v>457</v>
      </c>
      <c r="C8" s="134">
        <v>113</v>
      </c>
      <c r="D8" s="278">
        <v>91.869918699186996</v>
      </c>
      <c r="F8" s="130"/>
    </row>
    <row r="9" spans="1:6" s="112" customFormat="1" x14ac:dyDescent="0.3">
      <c r="A9" s="110">
        <v>5</v>
      </c>
      <c r="B9" s="111" t="s">
        <v>446</v>
      </c>
      <c r="C9" s="134">
        <v>108</v>
      </c>
      <c r="D9" s="278">
        <v>62.790697674418603</v>
      </c>
      <c r="F9" s="130"/>
    </row>
    <row r="10" spans="1:6" s="112" customFormat="1" ht="46.8" x14ac:dyDescent="0.3">
      <c r="A10" s="110">
        <v>6</v>
      </c>
      <c r="B10" s="111" t="s">
        <v>432</v>
      </c>
      <c r="C10" s="134">
        <v>66</v>
      </c>
      <c r="D10" s="278">
        <v>24</v>
      </c>
      <c r="F10" s="130"/>
    </row>
    <row r="11" spans="1:6" s="112" customFormat="1" x14ac:dyDescent="0.3">
      <c r="A11" s="110">
        <v>7</v>
      </c>
      <c r="B11" s="111" t="s">
        <v>435</v>
      </c>
      <c r="C11" s="134">
        <v>62</v>
      </c>
      <c r="D11" s="278">
        <v>65.957446808510639</v>
      </c>
      <c r="F11" s="130"/>
    </row>
    <row r="12" spans="1:6" s="112" customFormat="1" x14ac:dyDescent="0.3">
      <c r="A12" s="110">
        <v>8</v>
      </c>
      <c r="B12" s="111" t="s">
        <v>433</v>
      </c>
      <c r="C12" s="134">
        <v>53</v>
      </c>
      <c r="D12" s="278">
        <v>14.171122994652407</v>
      </c>
      <c r="F12" s="130"/>
    </row>
    <row r="13" spans="1:6" s="112" customFormat="1" x14ac:dyDescent="0.3">
      <c r="A13" s="110">
        <v>9</v>
      </c>
      <c r="B13" s="111" t="s">
        <v>444</v>
      </c>
      <c r="C13" s="134">
        <v>53</v>
      </c>
      <c r="D13" s="278">
        <v>51.960784313725497</v>
      </c>
      <c r="F13" s="130"/>
    </row>
    <row r="14" spans="1:6" s="112" customFormat="1" x14ac:dyDescent="0.3">
      <c r="A14" s="110">
        <v>10</v>
      </c>
      <c r="B14" s="111" t="s">
        <v>459</v>
      </c>
      <c r="C14" s="134">
        <v>49</v>
      </c>
      <c r="D14" s="278">
        <v>68.055555555555557</v>
      </c>
      <c r="F14" s="130"/>
    </row>
    <row r="15" spans="1:6" s="112" customFormat="1" x14ac:dyDescent="0.3">
      <c r="A15" s="110">
        <v>11</v>
      </c>
      <c r="B15" s="111" t="s">
        <v>452</v>
      </c>
      <c r="C15" s="134">
        <v>49</v>
      </c>
      <c r="D15" s="278">
        <v>83.050847457627114</v>
      </c>
      <c r="F15" s="130"/>
    </row>
    <row r="16" spans="1:6" s="112" customFormat="1" x14ac:dyDescent="0.3">
      <c r="A16" s="110">
        <v>12</v>
      </c>
      <c r="B16" s="111" t="s">
        <v>443</v>
      </c>
      <c r="C16" s="134">
        <v>45</v>
      </c>
      <c r="D16" s="278">
        <v>66.17647058823529</v>
      </c>
      <c r="F16" s="130"/>
    </row>
    <row r="17" spans="1:6" s="112" customFormat="1" x14ac:dyDescent="0.3">
      <c r="A17" s="110">
        <v>13</v>
      </c>
      <c r="B17" s="111" t="s">
        <v>480</v>
      </c>
      <c r="C17" s="134">
        <v>44</v>
      </c>
      <c r="D17" s="278">
        <v>81.481481481481481</v>
      </c>
      <c r="F17" s="130"/>
    </row>
    <row r="18" spans="1:6" s="112" customFormat="1" x14ac:dyDescent="0.3">
      <c r="A18" s="110">
        <v>14</v>
      </c>
      <c r="B18" s="111" t="s">
        <v>448</v>
      </c>
      <c r="C18" s="134">
        <v>39</v>
      </c>
      <c r="D18" s="278">
        <v>73.584905660377359</v>
      </c>
      <c r="F18" s="130"/>
    </row>
    <row r="19" spans="1:6" s="112" customFormat="1" x14ac:dyDescent="0.3">
      <c r="A19" s="110">
        <v>15</v>
      </c>
      <c r="B19" s="111" t="s">
        <v>449</v>
      </c>
      <c r="C19" s="134">
        <v>36</v>
      </c>
      <c r="D19" s="278">
        <v>52.941176470588239</v>
      </c>
      <c r="F19" s="130"/>
    </row>
    <row r="20" spans="1:6" s="112" customFormat="1" ht="31.2" x14ac:dyDescent="0.3">
      <c r="A20" s="110">
        <v>16</v>
      </c>
      <c r="B20" s="111" t="s">
        <v>439</v>
      </c>
      <c r="C20" s="134">
        <v>30</v>
      </c>
      <c r="D20" s="278">
        <v>57.692307692307686</v>
      </c>
      <c r="F20" s="130"/>
    </row>
    <row r="21" spans="1:6" s="112" customFormat="1" ht="31.2" x14ac:dyDescent="0.3">
      <c r="A21" s="110">
        <v>17</v>
      </c>
      <c r="B21" s="111" t="s">
        <v>454</v>
      </c>
      <c r="C21" s="134">
        <v>29</v>
      </c>
      <c r="D21" s="278">
        <v>43.283582089552233</v>
      </c>
      <c r="F21" s="130"/>
    </row>
    <row r="22" spans="1:6" s="112" customFormat="1" x14ac:dyDescent="0.3">
      <c r="A22" s="110">
        <v>18</v>
      </c>
      <c r="B22" s="111" t="s">
        <v>447</v>
      </c>
      <c r="C22" s="134">
        <v>28</v>
      </c>
      <c r="D22" s="278">
        <v>46.666666666666664</v>
      </c>
      <c r="F22" s="130"/>
    </row>
    <row r="23" spans="1:6" s="112" customFormat="1" ht="31.2" x14ac:dyDescent="0.3">
      <c r="A23" s="110">
        <v>19</v>
      </c>
      <c r="B23" s="111" t="s">
        <v>450</v>
      </c>
      <c r="C23" s="134">
        <v>27</v>
      </c>
      <c r="D23" s="278">
        <v>33.75</v>
      </c>
      <c r="F23" s="130"/>
    </row>
    <row r="24" spans="1:6" s="112" customFormat="1" x14ac:dyDescent="0.3">
      <c r="A24" s="110">
        <v>20</v>
      </c>
      <c r="B24" s="111" t="s">
        <v>456</v>
      </c>
      <c r="C24" s="134">
        <v>27</v>
      </c>
      <c r="D24" s="278">
        <v>52.941176470588239</v>
      </c>
      <c r="F24" s="130"/>
    </row>
    <row r="25" spans="1:6" s="112" customFormat="1" ht="31.2" x14ac:dyDescent="0.3">
      <c r="A25" s="110">
        <v>21</v>
      </c>
      <c r="B25" s="111" t="s">
        <v>438</v>
      </c>
      <c r="C25" s="134">
        <v>26</v>
      </c>
      <c r="D25" s="278">
        <v>27.659574468085108</v>
      </c>
      <c r="F25" s="130"/>
    </row>
    <row r="26" spans="1:6" s="112" customFormat="1" ht="46.8" x14ac:dyDescent="0.3">
      <c r="A26" s="110">
        <v>22</v>
      </c>
      <c r="B26" s="111" t="s">
        <v>431</v>
      </c>
      <c r="C26" s="134">
        <v>25</v>
      </c>
      <c r="D26" s="278">
        <v>14.534883720930234</v>
      </c>
      <c r="F26" s="130"/>
    </row>
    <row r="27" spans="1:6" s="112" customFormat="1" x14ac:dyDescent="0.3">
      <c r="A27" s="110">
        <v>23</v>
      </c>
      <c r="B27" s="111" t="s">
        <v>440</v>
      </c>
      <c r="C27" s="134">
        <v>22</v>
      </c>
      <c r="D27" s="278">
        <v>15.172413793103448</v>
      </c>
      <c r="F27" s="130"/>
    </row>
    <row r="28" spans="1:6" s="112" customFormat="1" ht="31.2" x14ac:dyDescent="0.3">
      <c r="A28" s="110">
        <v>24</v>
      </c>
      <c r="B28" s="111" t="s">
        <v>461</v>
      </c>
      <c r="C28" s="134">
        <v>22</v>
      </c>
      <c r="D28" s="278">
        <v>31.884057971014489</v>
      </c>
      <c r="F28" s="130"/>
    </row>
    <row r="29" spans="1:6" s="112" customFormat="1" x14ac:dyDescent="0.3">
      <c r="A29" s="110">
        <v>25</v>
      </c>
      <c r="B29" s="111" t="s">
        <v>466</v>
      </c>
      <c r="C29" s="134">
        <v>21</v>
      </c>
      <c r="D29" s="278">
        <v>16.666666666666664</v>
      </c>
      <c r="F29" s="130"/>
    </row>
    <row r="30" spans="1:6" s="112" customFormat="1" x14ac:dyDescent="0.3">
      <c r="A30" s="110">
        <v>26</v>
      </c>
      <c r="B30" s="111" t="s">
        <v>445</v>
      </c>
      <c r="C30" s="134">
        <v>21</v>
      </c>
      <c r="D30" s="278">
        <v>21.212121212121211</v>
      </c>
      <c r="F30" s="130"/>
    </row>
    <row r="31" spans="1:6" s="112" customFormat="1" x14ac:dyDescent="0.3">
      <c r="A31" s="110">
        <v>27</v>
      </c>
      <c r="B31" s="111" t="s">
        <v>487</v>
      </c>
      <c r="C31" s="134">
        <v>21</v>
      </c>
      <c r="D31" s="278">
        <v>65.625</v>
      </c>
      <c r="F31" s="130"/>
    </row>
    <row r="32" spans="1:6" s="112" customFormat="1" ht="31.2" x14ac:dyDescent="0.3">
      <c r="A32" s="110">
        <v>28</v>
      </c>
      <c r="B32" s="111" t="s">
        <v>481</v>
      </c>
      <c r="C32" s="134">
        <v>20</v>
      </c>
      <c r="D32" s="278">
        <v>83.333333333333343</v>
      </c>
      <c r="F32" s="130"/>
    </row>
    <row r="33" spans="1:6" s="112" customFormat="1" x14ac:dyDescent="0.3">
      <c r="A33" s="110">
        <v>29</v>
      </c>
      <c r="B33" s="111" t="s">
        <v>455</v>
      </c>
      <c r="C33" s="134">
        <v>18</v>
      </c>
      <c r="D33" s="278">
        <v>54.54545454545454</v>
      </c>
      <c r="F33" s="130"/>
    </row>
    <row r="34" spans="1:6" s="112" customFormat="1" x14ac:dyDescent="0.3">
      <c r="A34" s="110">
        <v>30</v>
      </c>
      <c r="B34" s="111" t="s">
        <v>465</v>
      </c>
      <c r="C34" s="134">
        <v>16</v>
      </c>
      <c r="D34" s="278">
        <v>80</v>
      </c>
      <c r="F34" s="130"/>
    </row>
    <row r="35" spans="1:6" s="112" customFormat="1" ht="31.2" x14ac:dyDescent="0.3">
      <c r="A35" s="110">
        <v>31</v>
      </c>
      <c r="B35" s="113" t="s">
        <v>441</v>
      </c>
      <c r="C35" s="129">
        <v>15</v>
      </c>
      <c r="D35" s="278">
        <v>24.193548387096776</v>
      </c>
      <c r="F35" s="130"/>
    </row>
    <row r="36" spans="1:6" s="112" customFormat="1" ht="31.2" x14ac:dyDescent="0.3">
      <c r="A36" s="110">
        <v>32</v>
      </c>
      <c r="B36" s="111" t="s">
        <v>474</v>
      </c>
      <c r="C36" s="134">
        <v>15</v>
      </c>
      <c r="D36" s="278">
        <v>50</v>
      </c>
      <c r="F36" s="130"/>
    </row>
    <row r="37" spans="1:6" s="112" customFormat="1" ht="31.2" x14ac:dyDescent="0.3">
      <c r="A37" s="110">
        <v>33</v>
      </c>
      <c r="B37" s="111" t="s">
        <v>496</v>
      </c>
      <c r="C37" s="134">
        <v>15</v>
      </c>
      <c r="D37" s="278">
        <v>100</v>
      </c>
      <c r="F37" s="130"/>
    </row>
    <row r="38" spans="1:6" s="112" customFormat="1" x14ac:dyDescent="0.3">
      <c r="A38" s="110">
        <v>34</v>
      </c>
      <c r="B38" s="111" t="s">
        <v>437</v>
      </c>
      <c r="C38" s="134">
        <v>14</v>
      </c>
      <c r="D38" s="278">
        <v>14.285714285714285</v>
      </c>
      <c r="F38" s="130"/>
    </row>
    <row r="39" spans="1:6" s="112" customFormat="1" x14ac:dyDescent="0.3">
      <c r="A39" s="110">
        <v>35</v>
      </c>
      <c r="B39" s="111" t="s">
        <v>483</v>
      </c>
      <c r="C39" s="134">
        <v>14</v>
      </c>
      <c r="D39" s="278">
        <v>29.787234042553191</v>
      </c>
      <c r="F39" s="130"/>
    </row>
    <row r="40" spans="1:6" s="112" customFormat="1" x14ac:dyDescent="0.3">
      <c r="A40" s="110">
        <v>36</v>
      </c>
      <c r="B40" s="111" t="s">
        <v>479</v>
      </c>
      <c r="C40" s="134">
        <v>14</v>
      </c>
      <c r="D40" s="278">
        <v>42.424242424242422</v>
      </c>
      <c r="F40" s="130"/>
    </row>
    <row r="41" spans="1:6" x14ac:dyDescent="0.3">
      <c r="A41" s="110">
        <v>37</v>
      </c>
      <c r="B41" s="114" t="s">
        <v>451</v>
      </c>
      <c r="C41" s="134">
        <v>14</v>
      </c>
      <c r="D41" s="279">
        <v>63.636363636363633</v>
      </c>
      <c r="F41" s="130"/>
    </row>
    <row r="42" spans="1:6" ht="31.2" x14ac:dyDescent="0.3">
      <c r="A42" s="110">
        <v>38</v>
      </c>
      <c r="B42" s="116" t="s">
        <v>453</v>
      </c>
      <c r="C42" s="134">
        <v>12</v>
      </c>
      <c r="D42" s="279">
        <v>70.588235294117652</v>
      </c>
      <c r="F42" s="130"/>
    </row>
    <row r="43" spans="1:6" ht="31.2" x14ac:dyDescent="0.3">
      <c r="A43" s="110">
        <v>39</v>
      </c>
      <c r="B43" s="111" t="s">
        <v>464</v>
      </c>
      <c r="C43" s="134">
        <v>11</v>
      </c>
      <c r="D43" s="279">
        <v>26.829268292682929</v>
      </c>
      <c r="F43" s="130"/>
    </row>
    <row r="44" spans="1:6" x14ac:dyDescent="0.3">
      <c r="A44" s="110">
        <v>40</v>
      </c>
      <c r="B44" s="111" t="s">
        <v>497</v>
      </c>
      <c r="C44" s="134">
        <v>11</v>
      </c>
      <c r="D44" s="279">
        <v>45.833333333333329</v>
      </c>
      <c r="F44" s="130"/>
    </row>
    <row r="45" spans="1:6" x14ac:dyDescent="0.3">
      <c r="A45" s="110">
        <v>41</v>
      </c>
      <c r="B45" s="111" t="s">
        <v>436</v>
      </c>
      <c r="C45" s="134">
        <v>10</v>
      </c>
      <c r="D45" s="279">
        <v>15.873015873015872</v>
      </c>
      <c r="F45" s="130"/>
    </row>
    <row r="46" spans="1:6" ht="31.2" x14ac:dyDescent="0.3">
      <c r="A46" s="110">
        <v>42</v>
      </c>
      <c r="B46" s="111" t="s">
        <v>470</v>
      </c>
      <c r="C46" s="134">
        <v>10</v>
      </c>
      <c r="D46" s="279">
        <v>41.666666666666671</v>
      </c>
      <c r="F46" s="130"/>
    </row>
    <row r="47" spans="1:6" x14ac:dyDescent="0.3">
      <c r="A47" s="110">
        <v>43</v>
      </c>
      <c r="B47" s="117" t="s">
        <v>493</v>
      </c>
      <c r="C47" s="134">
        <v>10</v>
      </c>
      <c r="D47" s="279">
        <v>58.82352941176471</v>
      </c>
      <c r="F47" s="130"/>
    </row>
    <row r="48" spans="1:6" ht="31.2" x14ac:dyDescent="0.3">
      <c r="A48" s="110">
        <v>44</v>
      </c>
      <c r="B48" s="117" t="s">
        <v>520</v>
      </c>
      <c r="C48" s="134">
        <v>10</v>
      </c>
      <c r="D48" s="279">
        <v>83.333333333333343</v>
      </c>
      <c r="F48" s="130"/>
    </row>
    <row r="49" spans="1:6" x14ac:dyDescent="0.3">
      <c r="A49" s="110">
        <v>45</v>
      </c>
      <c r="B49" s="117" t="s">
        <v>495</v>
      </c>
      <c r="C49" s="134">
        <v>10</v>
      </c>
      <c r="D49" s="279">
        <v>90.909090909090907</v>
      </c>
      <c r="F49" s="130"/>
    </row>
    <row r="50" spans="1:6" x14ac:dyDescent="0.3">
      <c r="A50" s="110">
        <v>46</v>
      </c>
      <c r="B50" s="117" t="s">
        <v>442</v>
      </c>
      <c r="C50" s="134">
        <v>9</v>
      </c>
      <c r="D50" s="279">
        <v>25</v>
      </c>
      <c r="F50" s="130"/>
    </row>
    <row r="51" spans="1:6" x14ac:dyDescent="0.3">
      <c r="A51" s="110">
        <v>47</v>
      </c>
      <c r="B51" s="117" t="s">
        <v>463</v>
      </c>
      <c r="C51" s="134">
        <v>9</v>
      </c>
      <c r="D51" s="279">
        <v>47.368421052631575</v>
      </c>
      <c r="F51" s="130"/>
    </row>
    <row r="52" spans="1:6" ht="46.8" x14ac:dyDescent="0.3">
      <c r="A52" s="110">
        <v>48</v>
      </c>
      <c r="B52" s="117" t="s">
        <v>521</v>
      </c>
      <c r="C52" s="134">
        <v>9</v>
      </c>
      <c r="D52" s="279">
        <v>47.368421052631575</v>
      </c>
      <c r="F52" s="130"/>
    </row>
    <row r="53" spans="1:6" x14ac:dyDescent="0.3">
      <c r="A53" s="110">
        <v>49</v>
      </c>
      <c r="B53" s="117" t="s">
        <v>494</v>
      </c>
      <c r="C53" s="134">
        <v>9</v>
      </c>
      <c r="D53" s="279">
        <v>56.25</v>
      </c>
      <c r="F53" s="130"/>
    </row>
    <row r="54" spans="1:6" ht="31.2" x14ac:dyDescent="0.3">
      <c r="A54" s="110">
        <v>50</v>
      </c>
      <c r="B54" s="116" t="s">
        <v>522</v>
      </c>
      <c r="C54" s="134">
        <v>9</v>
      </c>
      <c r="D54" s="279">
        <v>56.25</v>
      </c>
      <c r="F54" s="130"/>
    </row>
    <row r="55" spans="1:6" x14ac:dyDescent="0.3">
      <c r="C55" s="247"/>
      <c r="D55" s="28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view="pageBreakPreview" zoomScale="90" zoomScaleNormal="100" zoomScaleSheetLayoutView="90" workbookViewId="0">
      <selection activeCell="B1" sqref="A1:XFD1048576"/>
    </sheetView>
  </sheetViews>
  <sheetFormatPr defaultRowHeight="15.6" x14ac:dyDescent="0.3"/>
  <cols>
    <col min="1" max="1" width="4.33203125" style="170" customWidth="1"/>
    <col min="2" max="2" width="61.44140625" style="118" customWidth="1"/>
    <col min="3" max="3" width="24.6640625" style="109" customWidth="1"/>
    <col min="4" max="224" width="8.88671875" style="108"/>
    <col min="225" max="225" width="4.33203125" style="108" customWidth="1"/>
    <col min="226" max="226" width="31.109375" style="108" customWidth="1"/>
    <col min="227" max="229" width="10" style="108" customWidth="1"/>
    <col min="230" max="230" width="10.33203125" style="108" customWidth="1"/>
    <col min="231" max="232" width="10" style="108" customWidth="1"/>
    <col min="233" max="480" width="8.88671875" style="108"/>
    <col min="481" max="481" width="4.33203125" style="108" customWidth="1"/>
    <col min="482" max="482" width="31.109375" style="108" customWidth="1"/>
    <col min="483" max="485" width="10" style="108" customWidth="1"/>
    <col min="486" max="486" width="10.33203125" style="108" customWidth="1"/>
    <col min="487" max="488" width="10" style="108" customWidth="1"/>
    <col min="489" max="736" width="8.88671875" style="108"/>
    <col min="737" max="737" width="4.33203125" style="108" customWidth="1"/>
    <col min="738" max="738" width="31.109375" style="108" customWidth="1"/>
    <col min="739" max="741" width="10" style="108" customWidth="1"/>
    <col min="742" max="742" width="10.33203125" style="108" customWidth="1"/>
    <col min="743" max="744" width="10" style="108" customWidth="1"/>
    <col min="745" max="992" width="8.88671875" style="108"/>
    <col min="993" max="993" width="4.33203125" style="108" customWidth="1"/>
    <col min="994" max="994" width="31.109375" style="108" customWidth="1"/>
    <col min="995" max="997" width="10" style="108" customWidth="1"/>
    <col min="998" max="998" width="10.33203125" style="108" customWidth="1"/>
    <col min="999" max="1000" width="10" style="108" customWidth="1"/>
    <col min="1001" max="1248" width="8.88671875" style="108"/>
    <col min="1249" max="1249" width="4.33203125" style="108" customWidth="1"/>
    <col min="1250" max="1250" width="31.109375" style="108" customWidth="1"/>
    <col min="1251" max="1253" width="10" style="108" customWidth="1"/>
    <col min="1254" max="1254" width="10.33203125" style="108" customWidth="1"/>
    <col min="1255" max="1256" width="10" style="108" customWidth="1"/>
    <col min="1257" max="1504" width="8.88671875" style="108"/>
    <col min="1505" max="1505" width="4.33203125" style="108" customWidth="1"/>
    <col min="1506" max="1506" width="31.109375" style="108" customWidth="1"/>
    <col min="1507" max="1509" width="10" style="108" customWidth="1"/>
    <col min="1510" max="1510" width="10.33203125" style="108" customWidth="1"/>
    <col min="1511" max="1512" width="10" style="108" customWidth="1"/>
    <col min="1513" max="1760" width="8.88671875" style="108"/>
    <col min="1761" max="1761" width="4.33203125" style="108" customWidth="1"/>
    <col min="1762" max="1762" width="31.109375" style="108" customWidth="1"/>
    <col min="1763" max="1765" width="10" style="108" customWidth="1"/>
    <col min="1766" max="1766" width="10.33203125" style="108" customWidth="1"/>
    <col min="1767" max="1768" width="10" style="108" customWidth="1"/>
    <col min="1769" max="2016" width="8.88671875" style="108"/>
    <col min="2017" max="2017" width="4.33203125" style="108" customWidth="1"/>
    <col min="2018" max="2018" width="31.109375" style="108" customWidth="1"/>
    <col min="2019" max="2021" width="10" style="108" customWidth="1"/>
    <col min="2022" max="2022" width="10.33203125" style="108" customWidth="1"/>
    <col min="2023" max="2024" width="10" style="108" customWidth="1"/>
    <col min="2025" max="2272" width="8.88671875" style="108"/>
    <col min="2273" max="2273" width="4.33203125" style="108" customWidth="1"/>
    <col min="2274" max="2274" width="31.109375" style="108" customWidth="1"/>
    <col min="2275" max="2277" width="10" style="108" customWidth="1"/>
    <col min="2278" max="2278" width="10.33203125" style="108" customWidth="1"/>
    <col min="2279" max="2280" width="10" style="108" customWidth="1"/>
    <col min="2281" max="2528" width="8.88671875" style="108"/>
    <col min="2529" max="2529" width="4.33203125" style="108" customWidth="1"/>
    <col min="2530" max="2530" width="31.109375" style="108" customWidth="1"/>
    <col min="2531" max="2533" width="10" style="108" customWidth="1"/>
    <col min="2534" max="2534" width="10.33203125" style="108" customWidth="1"/>
    <col min="2535" max="2536" width="10" style="108" customWidth="1"/>
    <col min="2537" max="2784" width="8.88671875" style="108"/>
    <col min="2785" max="2785" width="4.33203125" style="108" customWidth="1"/>
    <col min="2786" max="2786" width="31.109375" style="108" customWidth="1"/>
    <col min="2787" max="2789" width="10" style="108" customWidth="1"/>
    <col min="2790" max="2790" width="10.33203125" style="108" customWidth="1"/>
    <col min="2791" max="2792" width="10" style="108" customWidth="1"/>
    <col min="2793" max="3040" width="8.88671875" style="108"/>
    <col min="3041" max="3041" width="4.33203125" style="108" customWidth="1"/>
    <col min="3042" max="3042" width="31.109375" style="108" customWidth="1"/>
    <col min="3043" max="3045" width="10" style="108" customWidth="1"/>
    <col min="3046" max="3046" width="10.33203125" style="108" customWidth="1"/>
    <col min="3047" max="3048" width="10" style="108" customWidth="1"/>
    <col min="3049" max="3296" width="8.88671875" style="108"/>
    <col min="3297" max="3297" width="4.33203125" style="108" customWidth="1"/>
    <col min="3298" max="3298" width="31.109375" style="108" customWidth="1"/>
    <col min="3299" max="3301" width="10" style="108" customWidth="1"/>
    <col min="3302" max="3302" width="10.33203125" style="108" customWidth="1"/>
    <col min="3303" max="3304" width="10" style="108" customWidth="1"/>
    <col min="3305" max="3552" width="8.88671875" style="108"/>
    <col min="3553" max="3553" width="4.33203125" style="108" customWidth="1"/>
    <col min="3554" max="3554" width="31.109375" style="108" customWidth="1"/>
    <col min="3555" max="3557" width="10" style="108" customWidth="1"/>
    <col min="3558" max="3558" width="10.33203125" style="108" customWidth="1"/>
    <col min="3559" max="3560" width="10" style="108" customWidth="1"/>
    <col min="3561" max="3808" width="8.88671875" style="108"/>
    <col min="3809" max="3809" width="4.33203125" style="108" customWidth="1"/>
    <col min="3810" max="3810" width="31.109375" style="108" customWidth="1"/>
    <col min="3811" max="3813" width="10" style="108" customWidth="1"/>
    <col min="3814" max="3814" width="10.33203125" style="108" customWidth="1"/>
    <col min="3815" max="3816" width="10" style="108" customWidth="1"/>
    <col min="3817" max="4064" width="8.88671875" style="108"/>
    <col min="4065" max="4065" width="4.33203125" style="108" customWidth="1"/>
    <col min="4066" max="4066" width="31.109375" style="108" customWidth="1"/>
    <col min="4067" max="4069" width="10" style="108" customWidth="1"/>
    <col min="4070" max="4070" width="10.33203125" style="108" customWidth="1"/>
    <col min="4071" max="4072" width="10" style="108" customWidth="1"/>
    <col min="4073" max="4320" width="8.88671875" style="108"/>
    <col min="4321" max="4321" width="4.33203125" style="108" customWidth="1"/>
    <col min="4322" max="4322" width="31.109375" style="108" customWidth="1"/>
    <col min="4323" max="4325" width="10" style="108" customWidth="1"/>
    <col min="4326" max="4326" width="10.33203125" style="108" customWidth="1"/>
    <col min="4327" max="4328" width="10" style="108" customWidth="1"/>
    <col min="4329" max="4576" width="8.88671875" style="108"/>
    <col min="4577" max="4577" width="4.33203125" style="108" customWidth="1"/>
    <col min="4578" max="4578" width="31.109375" style="108" customWidth="1"/>
    <col min="4579" max="4581" width="10" style="108" customWidth="1"/>
    <col min="4582" max="4582" width="10.33203125" style="108" customWidth="1"/>
    <col min="4583" max="4584" width="10" style="108" customWidth="1"/>
    <col min="4585" max="4832" width="8.88671875" style="108"/>
    <col min="4833" max="4833" width="4.33203125" style="108" customWidth="1"/>
    <col min="4834" max="4834" width="31.109375" style="108" customWidth="1"/>
    <col min="4835" max="4837" width="10" style="108" customWidth="1"/>
    <col min="4838" max="4838" width="10.33203125" style="108" customWidth="1"/>
    <col min="4839" max="4840" width="10" style="108" customWidth="1"/>
    <col min="4841" max="5088" width="8.88671875" style="108"/>
    <col min="5089" max="5089" width="4.33203125" style="108" customWidth="1"/>
    <col min="5090" max="5090" width="31.109375" style="108" customWidth="1"/>
    <col min="5091" max="5093" width="10" style="108" customWidth="1"/>
    <col min="5094" max="5094" width="10.33203125" style="108" customWidth="1"/>
    <col min="5095" max="5096" width="10" style="108" customWidth="1"/>
    <col min="5097" max="5344" width="8.88671875" style="108"/>
    <col min="5345" max="5345" width="4.33203125" style="108" customWidth="1"/>
    <col min="5346" max="5346" width="31.109375" style="108" customWidth="1"/>
    <col min="5347" max="5349" width="10" style="108" customWidth="1"/>
    <col min="5350" max="5350" width="10.33203125" style="108" customWidth="1"/>
    <col min="5351" max="5352" width="10" style="108" customWidth="1"/>
    <col min="5353" max="5600" width="8.88671875" style="108"/>
    <col min="5601" max="5601" width="4.33203125" style="108" customWidth="1"/>
    <col min="5602" max="5602" width="31.109375" style="108" customWidth="1"/>
    <col min="5603" max="5605" width="10" style="108" customWidth="1"/>
    <col min="5606" max="5606" width="10.33203125" style="108" customWidth="1"/>
    <col min="5607" max="5608" width="10" style="108" customWidth="1"/>
    <col min="5609" max="5856" width="8.88671875" style="108"/>
    <col min="5857" max="5857" width="4.33203125" style="108" customWidth="1"/>
    <col min="5858" max="5858" width="31.109375" style="108" customWidth="1"/>
    <col min="5859" max="5861" width="10" style="108" customWidth="1"/>
    <col min="5862" max="5862" width="10.33203125" style="108" customWidth="1"/>
    <col min="5863" max="5864" width="10" style="108" customWidth="1"/>
    <col min="5865" max="6112" width="8.88671875" style="108"/>
    <col min="6113" max="6113" width="4.33203125" style="108" customWidth="1"/>
    <col min="6114" max="6114" width="31.109375" style="108" customWidth="1"/>
    <col min="6115" max="6117" width="10" style="108" customWidth="1"/>
    <col min="6118" max="6118" width="10.33203125" style="108" customWidth="1"/>
    <col min="6119" max="6120" width="10" style="108" customWidth="1"/>
    <col min="6121" max="6368" width="8.88671875" style="108"/>
    <col min="6369" max="6369" width="4.33203125" style="108" customWidth="1"/>
    <col min="6370" max="6370" width="31.109375" style="108" customWidth="1"/>
    <col min="6371" max="6373" width="10" style="108" customWidth="1"/>
    <col min="6374" max="6374" width="10.33203125" style="108" customWidth="1"/>
    <col min="6375" max="6376" width="10" style="108" customWidth="1"/>
    <col min="6377" max="6624" width="8.88671875" style="108"/>
    <col min="6625" max="6625" width="4.33203125" style="108" customWidth="1"/>
    <col min="6626" max="6626" width="31.109375" style="108" customWidth="1"/>
    <col min="6627" max="6629" width="10" style="108" customWidth="1"/>
    <col min="6630" max="6630" width="10.33203125" style="108" customWidth="1"/>
    <col min="6631" max="6632" width="10" style="108" customWidth="1"/>
    <col min="6633" max="6880" width="8.88671875" style="108"/>
    <col min="6881" max="6881" width="4.33203125" style="108" customWidth="1"/>
    <col min="6882" max="6882" width="31.109375" style="108" customWidth="1"/>
    <col min="6883" max="6885" width="10" style="108" customWidth="1"/>
    <col min="6886" max="6886" width="10.33203125" style="108" customWidth="1"/>
    <col min="6887" max="6888" width="10" style="108" customWidth="1"/>
    <col min="6889" max="7136" width="8.88671875" style="108"/>
    <col min="7137" max="7137" width="4.33203125" style="108" customWidth="1"/>
    <col min="7138" max="7138" width="31.109375" style="108" customWidth="1"/>
    <col min="7139" max="7141" width="10" style="108" customWidth="1"/>
    <col min="7142" max="7142" width="10.33203125" style="108" customWidth="1"/>
    <col min="7143" max="7144" width="10" style="108" customWidth="1"/>
    <col min="7145" max="7392" width="8.88671875" style="108"/>
    <col min="7393" max="7393" width="4.33203125" style="108" customWidth="1"/>
    <col min="7394" max="7394" width="31.109375" style="108" customWidth="1"/>
    <col min="7395" max="7397" width="10" style="108" customWidth="1"/>
    <col min="7398" max="7398" width="10.33203125" style="108" customWidth="1"/>
    <col min="7399" max="7400" width="10" style="108" customWidth="1"/>
    <col min="7401" max="7648" width="8.88671875" style="108"/>
    <col min="7649" max="7649" width="4.33203125" style="108" customWidth="1"/>
    <col min="7650" max="7650" width="31.109375" style="108" customWidth="1"/>
    <col min="7651" max="7653" width="10" style="108" customWidth="1"/>
    <col min="7654" max="7654" width="10.33203125" style="108" customWidth="1"/>
    <col min="7655" max="7656" width="10" style="108" customWidth="1"/>
    <col min="7657" max="7904" width="8.88671875" style="108"/>
    <col min="7905" max="7905" width="4.33203125" style="108" customWidth="1"/>
    <col min="7906" max="7906" width="31.109375" style="108" customWidth="1"/>
    <col min="7907" max="7909" width="10" style="108" customWidth="1"/>
    <col min="7910" max="7910" width="10.33203125" style="108" customWidth="1"/>
    <col min="7911" max="7912" width="10" style="108" customWidth="1"/>
    <col min="7913" max="8160" width="8.88671875" style="108"/>
    <col min="8161" max="8161" width="4.33203125" style="108" customWidth="1"/>
    <col min="8162" max="8162" width="31.109375" style="108" customWidth="1"/>
    <col min="8163" max="8165" width="10" style="108" customWidth="1"/>
    <col min="8166" max="8166" width="10.33203125" style="108" customWidth="1"/>
    <col min="8167" max="8168" width="10" style="108" customWidth="1"/>
    <col min="8169" max="8416" width="8.88671875" style="108"/>
    <col min="8417" max="8417" width="4.33203125" style="108" customWidth="1"/>
    <col min="8418" max="8418" width="31.109375" style="108" customWidth="1"/>
    <col min="8419" max="8421" width="10" style="108" customWidth="1"/>
    <col min="8422" max="8422" width="10.33203125" style="108" customWidth="1"/>
    <col min="8423" max="8424" width="10" style="108" customWidth="1"/>
    <col min="8425" max="8672" width="8.88671875" style="108"/>
    <col min="8673" max="8673" width="4.33203125" style="108" customWidth="1"/>
    <col min="8674" max="8674" width="31.109375" style="108" customWidth="1"/>
    <col min="8675" max="8677" width="10" style="108" customWidth="1"/>
    <col min="8678" max="8678" width="10.33203125" style="108" customWidth="1"/>
    <col min="8679" max="8680" width="10" style="108" customWidth="1"/>
    <col min="8681" max="8928" width="8.88671875" style="108"/>
    <col min="8929" max="8929" width="4.33203125" style="108" customWidth="1"/>
    <col min="8930" max="8930" width="31.109375" style="108" customWidth="1"/>
    <col min="8931" max="8933" width="10" style="108" customWidth="1"/>
    <col min="8934" max="8934" width="10.33203125" style="108" customWidth="1"/>
    <col min="8935" max="8936" width="10" style="108" customWidth="1"/>
    <col min="8937" max="9184" width="8.88671875" style="108"/>
    <col min="9185" max="9185" width="4.33203125" style="108" customWidth="1"/>
    <col min="9186" max="9186" width="31.109375" style="108" customWidth="1"/>
    <col min="9187" max="9189" width="10" style="108" customWidth="1"/>
    <col min="9190" max="9190" width="10.33203125" style="108" customWidth="1"/>
    <col min="9191" max="9192" width="10" style="108" customWidth="1"/>
    <col min="9193" max="9440" width="8.88671875" style="108"/>
    <col min="9441" max="9441" width="4.33203125" style="108" customWidth="1"/>
    <col min="9442" max="9442" width="31.109375" style="108" customWidth="1"/>
    <col min="9443" max="9445" width="10" style="108" customWidth="1"/>
    <col min="9446" max="9446" width="10.33203125" style="108" customWidth="1"/>
    <col min="9447" max="9448" width="10" style="108" customWidth="1"/>
    <col min="9449" max="9696" width="8.88671875" style="108"/>
    <col min="9697" max="9697" width="4.33203125" style="108" customWidth="1"/>
    <col min="9698" max="9698" width="31.109375" style="108" customWidth="1"/>
    <col min="9699" max="9701" width="10" style="108" customWidth="1"/>
    <col min="9702" max="9702" width="10.33203125" style="108" customWidth="1"/>
    <col min="9703" max="9704" width="10" style="108" customWidth="1"/>
    <col min="9705" max="9952" width="8.88671875" style="108"/>
    <col min="9953" max="9953" width="4.33203125" style="108" customWidth="1"/>
    <col min="9954" max="9954" width="31.109375" style="108" customWidth="1"/>
    <col min="9955" max="9957" width="10" style="108" customWidth="1"/>
    <col min="9958" max="9958" width="10.33203125" style="108" customWidth="1"/>
    <col min="9959" max="9960" width="10" style="108" customWidth="1"/>
    <col min="9961" max="10208" width="8.88671875" style="108"/>
    <col min="10209" max="10209" width="4.33203125" style="108" customWidth="1"/>
    <col min="10210" max="10210" width="31.109375" style="108" customWidth="1"/>
    <col min="10211" max="10213" width="10" style="108" customWidth="1"/>
    <col min="10214" max="10214" width="10.33203125" style="108" customWidth="1"/>
    <col min="10215" max="10216" width="10" style="108" customWidth="1"/>
    <col min="10217" max="10464" width="8.88671875" style="108"/>
    <col min="10465" max="10465" width="4.33203125" style="108" customWidth="1"/>
    <col min="10466" max="10466" width="31.109375" style="108" customWidth="1"/>
    <col min="10467" max="10469" width="10" style="108" customWidth="1"/>
    <col min="10470" max="10470" width="10.33203125" style="108" customWidth="1"/>
    <col min="10471" max="10472" width="10" style="108" customWidth="1"/>
    <col min="10473" max="10720" width="8.88671875" style="108"/>
    <col min="10721" max="10721" width="4.33203125" style="108" customWidth="1"/>
    <col min="10722" max="10722" width="31.109375" style="108" customWidth="1"/>
    <col min="10723" max="10725" width="10" style="108" customWidth="1"/>
    <col min="10726" max="10726" width="10.33203125" style="108" customWidth="1"/>
    <col min="10727" max="10728" width="10" style="108" customWidth="1"/>
    <col min="10729" max="10976" width="8.88671875" style="108"/>
    <col min="10977" max="10977" width="4.33203125" style="108" customWidth="1"/>
    <col min="10978" max="10978" width="31.109375" style="108" customWidth="1"/>
    <col min="10979" max="10981" width="10" style="108" customWidth="1"/>
    <col min="10982" max="10982" width="10.33203125" style="108" customWidth="1"/>
    <col min="10983" max="10984" width="10" style="108" customWidth="1"/>
    <col min="10985" max="11232" width="8.88671875" style="108"/>
    <col min="11233" max="11233" width="4.33203125" style="108" customWidth="1"/>
    <col min="11234" max="11234" width="31.109375" style="108" customWidth="1"/>
    <col min="11235" max="11237" width="10" style="108" customWidth="1"/>
    <col min="11238" max="11238" width="10.33203125" style="108" customWidth="1"/>
    <col min="11239" max="11240" width="10" style="108" customWidth="1"/>
    <col min="11241" max="11488" width="8.88671875" style="108"/>
    <col min="11489" max="11489" width="4.33203125" style="108" customWidth="1"/>
    <col min="11490" max="11490" width="31.109375" style="108" customWidth="1"/>
    <col min="11491" max="11493" width="10" style="108" customWidth="1"/>
    <col min="11494" max="11494" width="10.33203125" style="108" customWidth="1"/>
    <col min="11495" max="11496" width="10" style="108" customWidth="1"/>
    <col min="11497" max="11744" width="8.88671875" style="108"/>
    <col min="11745" max="11745" width="4.33203125" style="108" customWidth="1"/>
    <col min="11746" max="11746" width="31.109375" style="108" customWidth="1"/>
    <col min="11747" max="11749" width="10" style="108" customWidth="1"/>
    <col min="11750" max="11750" width="10.33203125" style="108" customWidth="1"/>
    <col min="11751" max="11752" width="10" style="108" customWidth="1"/>
    <col min="11753" max="12000" width="8.88671875" style="108"/>
    <col min="12001" max="12001" width="4.33203125" style="108" customWidth="1"/>
    <col min="12002" max="12002" width="31.109375" style="108" customWidth="1"/>
    <col min="12003" max="12005" width="10" style="108" customWidth="1"/>
    <col min="12006" max="12006" width="10.33203125" style="108" customWidth="1"/>
    <col min="12007" max="12008" width="10" style="108" customWidth="1"/>
    <col min="12009" max="12256" width="8.88671875" style="108"/>
    <col min="12257" max="12257" width="4.33203125" style="108" customWidth="1"/>
    <col min="12258" max="12258" width="31.109375" style="108" customWidth="1"/>
    <col min="12259" max="12261" width="10" style="108" customWidth="1"/>
    <col min="12262" max="12262" width="10.33203125" style="108" customWidth="1"/>
    <col min="12263" max="12264" width="10" style="108" customWidth="1"/>
    <col min="12265" max="12512" width="8.88671875" style="108"/>
    <col min="12513" max="12513" width="4.33203125" style="108" customWidth="1"/>
    <col min="12514" max="12514" width="31.109375" style="108" customWidth="1"/>
    <col min="12515" max="12517" width="10" style="108" customWidth="1"/>
    <col min="12518" max="12518" width="10.33203125" style="108" customWidth="1"/>
    <col min="12519" max="12520" width="10" style="108" customWidth="1"/>
    <col min="12521" max="12768" width="8.88671875" style="108"/>
    <col min="12769" max="12769" width="4.33203125" style="108" customWidth="1"/>
    <col min="12770" max="12770" width="31.109375" style="108" customWidth="1"/>
    <col min="12771" max="12773" width="10" style="108" customWidth="1"/>
    <col min="12774" max="12774" width="10.33203125" style="108" customWidth="1"/>
    <col min="12775" max="12776" width="10" style="108" customWidth="1"/>
    <col min="12777" max="13024" width="8.88671875" style="108"/>
    <col min="13025" max="13025" width="4.33203125" style="108" customWidth="1"/>
    <col min="13026" max="13026" width="31.109375" style="108" customWidth="1"/>
    <col min="13027" max="13029" width="10" style="108" customWidth="1"/>
    <col min="13030" max="13030" width="10.33203125" style="108" customWidth="1"/>
    <col min="13031" max="13032" width="10" style="108" customWidth="1"/>
    <col min="13033" max="13280" width="8.88671875" style="108"/>
    <col min="13281" max="13281" width="4.33203125" style="108" customWidth="1"/>
    <col min="13282" max="13282" width="31.109375" style="108" customWidth="1"/>
    <col min="13283" max="13285" width="10" style="108" customWidth="1"/>
    <col min="13286" max="13286" width="10.33203125" style="108" customWidth="1"/>
    <col min="13287" max="13288" width="10" style="108" customWidth="1"/>
    <col min="13289" max="13536" width="8.88671875" style="108"/>
    <col min="13537" max="13537" width="4.33203125" style="108" customWidth="1"/>
    <col min="13538" max="13538" width="31.109375" style="108" customWidth="1"/>
    <col min="13539" max="13541" width="10" style="108" customWidth="1"/>
    <col min="13542" max="13542" width="10.33203125" style="108" customWidth="1"/>
    <col min="13543" max="13544" width="10" style="108" customWidth="1"/>
    <col min="13545" max="13792" width="8.88671875" style="108"/>
    <col min="13793" max="13793" width="4.33203125" style="108" customWidth="1"/>
    <col min="13794" max="13794" width="31.109375" style="108" customWidth="1"/>
    <col min="13795" max="13797" width="10" style="108" customWidth="1"/>
    <col min="13798" max="13798" width="10.33203125" style="108" customWidth="1"/>
    <col min="13799" max="13800" width="10" style="108" customWidth="1"/>
    <col min="13801" max="14048" width="8.88671875" style="108"/>
    <col min="14049" max="14049" width="4.33203125" style="108" customWidth="1"/>
    <col min="14050" max="14050" width="31.109375" style="108" customWidth="1"/>
    <col min="14051" max="14053" width="10" style="108" customWidth="1"/>
    <col min="14054" max="14054" width="10.33203125" style="108" customWidth="1"/>
    <col min="14055" max="14056" width="10" style="108" customWidth="1"/>
    <col min="14057" max="14304" width="8.88671875" style="108"/>
    <col min="14305" max="14305" width="4.33203125" style="108" customWidth="1"/>
    <col min="14306" max="14306" width="31.109375" style="108" customWidth="1"/>
    <col min="14307" max="14309" width="10" style="108" customWidth="1"/>
    <col min="14310" max="14310" width="10.33203125" style="108" customWidth="1"/>
    <col min="14311" max="14312" width="10" style="108" customWidth="1"/>
    <col min="14313" max="14560" width="8.88671875" style="108"/>
    <col min="14561" max="14561" width="4.33203125" style="108" customWidth="1"/>
    <col min="14562" max="14562" width="31.109375" style="108" customWidth="1"/>
    <col min="14563" max="14565" width="10" style="108" customWidth="1"/>
    <col min="14566" max="14566" width="10.33203125" style="108" customWidth="1"/>
    <col min="14567" max="14568" width="10" style="108" customWidth="1"/>
    <col min="14569" max="14816" width="8.88671875" style="108"/>
    <col min="14817" max="14817" width="4.33203125" style="108" customWidth="1"/>
    <col min="14818" max="14818" width="31.109375" style="108" customWidth="1"/>
    <col min="14819" max="14821" width="10" style="108" customWidth="1"/>
    <col min="14822" max="14822" width="10.33203125" style="108" customWidth="1"/>
    <col min="14823" max="14824" width="10" style="108" customWidth="1"/>
    <col min="14825" max="15072" width="8.88671875" style="108"/>
    <col min="15073" max="15073" width="4.33203125" style="108" customWidth="1"/>
    <col min="15074" max="15074" width="31.109375" style="108" customWidth="1"/>
    <col min="15075" max="15077" width="10" style="108" customWidth="1"/>
    <col min="15078" max="15078" width="10.33203125" style="108" customWidth="1"/>
    <col min="15079" max="15080" width="10" style="108" customWidth="1"/>
    <col min="15081" max="15328" width="8.88671875" style="108"/>
    <col min="15329" max="15329" width="4.33203125" style="108" customWidth="1"/>
    <col min="15330" max="15330" width="31.109375" style="108" customWidth="1"/>
    <col min="15331" max="15333" width="10" style="108" customWidth="1"/>
    <col min="15334" max="15334" width="10.33203125" style="108" customWidth="1"/>
    <col min="15335" max="15336" width="10" style="108" customWidth="1"/>
    <col min="15337" max="15584" width="8.88671875" style="108"/>
    <col min="15585" max="15585" width="4.33203125" style="108" customWidth="1"/>
    <col min="15586" max="15586" width="31.109375" style="108" customWidth="1"/>
    <col min="15587" max="15589" width="10" style="108" customWidth="1"/>
    <col min="15590" max="15590" width="10.33203125" style="108" customWidth="1"/>
    <col min="15591" max="15592" width="10" style="108" customWidth="1"/>
    <col min="15593" max="15840" width="8.88671875" style="108"/>
    <col min="15841" max="15841" width="4.33203125" style="108" customWidth="1"/>
    <col min="15842" max="15842" width="31.109375" style="108" customWidth="1"/>
    <col min="15843" max="15845" width="10" style="108" customWidth="1"/>
    <col min="15846" max="15846" width="10.33203125" style="108" customWidth="1"/>
    <col min="15847" max="15848" width="10" style="108" customWidth="1"/>
    <col min="15849" max="16096" width="8.88671875" style="108"/>
    <col min="16097" max="16097" width="4.33203125" style="108" customWidth="1"/>
    <col min="16098" max="16098" width="31.109375" style="108" customWidth="1"/>
    <col min="16099" max="16101" width="10" style="108" customWidth="1"/>
    <col min="16102" max="16102" width="10.33203125" style="108" customWidth="1"/>
    <col min="16103" max="16104" width="10" style="108" customWidth="1"/>
    <col min="16105" max="16371" width="8.88671875" style="108"/>
    <col min="16372" max="16384" width="9.109375" style="108" customWidth="1"/>
  </cols>
  <sheetData>
    <row r="1" spans="1:3" s="120" customFormat="1" ht="20.399999999999999" x14ac:dyDescent="0.35">
      <c r="A1" s="347" t="s">
        <v>207</v>
      </c>
      <c r="B1" s="347"/>
      <c r="C1" s="347"/>
    </row>
    <row r="2" spans="1:3" s="120" customFormat="1" ht="20.399999999999999" x14ac:dyDescent="0.35">
      <c r="A2" s="347" t="s">
        <v>523</v>
      </c>
      <c r="B2" s="347"/>
      <c r="C2" s="347"/>
    </row>
    <row r="3" spans="1:3" s="166" customFormat="1" ht="20.399999999999999" x14ac:dyDescent="0.35">
      <c r="A3" s="418" t="s">
        <v>91</v>
      </c>
      <c r="B3" s="418"/>
      <c r="C3" s="418"/>
    </row>
    <row r="4" spans="1:3" s="122" customFormat="1" ht="8.4" customHeight="1" x14ac:dyDescent="0.25">
      <c r="A4" s="167"/>
      <c r="B4" s="168"/>
      <c r="C4" s="121"/>
    </row>
    <row r="5" spans="1:3" ht="13.2" customHeight="1" x14ac:dyDescent="0.3">
      <c r="A5" s="345" t="s">
        <v>97</v>
      </c>
      <c r="B5" s="343" t="s">
        <v>92</v>
      </c>
      <c r="C5" s="344" t="s">
        <v>208</v>
      </c>
    </row>
    <row r="6" spans="1:3" ht="13.2" customHeight="1" x14ac:dyDescent="0.3">
      <c r="A6" s="345"/>
      <c r="B6" s="343"/>
      <c r="C6" s="344"/>
    </row>
    <row r="7" spans="1:3" ht="27" customHeight="1" x14ac:dyDescent="0.3">
      <c r="A7" s="345"/>
      <c r="B7" s="343"/>
      <c r="C7" s="344"/>
    </row>
    <row r="8" spans="1:3" x14ac:dyDescent="0.3">
      <c r="A8" s="161" t="s">
        <v>4</v>
      </c>
      <c r="B8" s="160" t="s">
        <v>209</v>
      </c>
      <c r="C8" s="161">
        <v>1</v>
      </c>
    </row>
    <row r="9" spans="1:3" s="112" customFormat="1" ht="31.2" x14ac:dyDescent="0.3">
      <c r="A9" s="161">
        <v>1</v>
      </c>
      <c r="B9" s="169" t="s">
        <v>353</v>
      </c>
      <c r="C9" s="164">
        <v>1268</v>
      </c>
    </row>
    <row r="10" spans="1:3" s="112" customFormat="1" x14ac:dyDescent="0.3">
      <c r="A10" s="161">
        <v>2</v>
      </c>
      <c r="B10" s="169" t="s">
        <v>99</v>
      </c>
      <c r="C10" s="164">
        <v>798</v>
      </c>
    </row>
    <row r="11" spans="1:3" s="112" customFormat="1" x14ac:dyDescent="0.3">
      <c r="A11" s="161">
        <v>3</v>
      </c>
      <c r="B11" s="169" t="s">
        <v>98</v>
      </c>
      <c r="C11" s="164">
        <v>769</v>
      </c>
    </row>
    <row r="12" spans="1:3" s="112" customFormat="1" x14ac:dyDescent="0.3">
      <c r="A12" s="161">
        <v>4</v>
      </c>
      <c r="B12" s="169" t="s">
        <v>109</v>
      </c>
      <c r="C12" s="164">
        <v>726</v>
      </c>
    </row>
    <row r="13" spans="1:3" s="112" customFormat="1" x14ac:dyDescent="0.3">
      <c r="A13" s="161">
        <v>5</v>
      </c>
      <c r="B13" s="169" t="s">
        <v>197</v>
      </c>
      <c r="C13" s="164">
        <v>452</v>
      </c>
    </row>
    <row r="14" spans="1:3" s="112" customFormat="1" ht="31.2" x14ac:dyDescent="0.3">
      <c r="A14" s="161">
        <v>6</v>
      </c>
      <c r="B14" s="169" t="s">
        <v>284</v>
      </c>
      <c r="C14" s="164">
        <v>369</v>
      </c>
    </row>
    <row r="15" spans="1:3" s="112" customFormat="1" x14ac:dyDescent="0.3">
      <c r="A15" s="161">
        <v>7</v>
      </c>
      <c r="B15" s="169" t="s">
        <v>105</v>
      </c>
      <c r="C15" s="164">
        <v>279</v>
      </c>
    </row>
    <row r="16" spans="1:3" s="112" customFormat="1" x14ac:dyDescent="0.3">
      <c r="A16" s="161">
        <v>8</v>
      </c>
      <c r="B16" s="169" t="s">
        <v>102</v>
      </c>
      <c r="C16" s="164">
        <v>221</v>
      </c>
    </row>
    <row r="17" spans="1:3" s="112" customFormat="1" x14ac:dyDescent="0.3">
      <c r="A17" s="161">
        <v>9</v>
      </c>
      <c r="B17" s="169" t="s">
        <v>100</v>
      </c>
      <c r="C17" s="164">
        <v>159</v>
      </c>
    </row>
    <row r="18" spans="1:3" s="112" customFormat="1" x14ac:dyDescent="0.3">
      <c r="A18" s="161">
        <v>10</v>
      </c>
      <c r="B18" s="169" t="s">
        <v>314</v>
      </c>
      <c r="C18" s="164">
        <v>154</v>
      </c>
    </row>
    <row r="19" spans="1:3" s="112" customFormat="1" x14ac:dyDescent="0.3">
      <c r="A19" s="161">
        <v>11</v>
      </c>
      <c r="B19" s="169" t="s">
        <v>283</v>
      </c>
      <c r="C19" s="164">
        <v>153</v>
      </c>
    </row>
    <row r="20" spans="1:3" s="112" customFormat="1" x14ac:dyDescent="0.3">
      <c r="A20" s="161">
        <v>12</v>
      </c>
      <c r="B20" s="169" t="s">
        <v>103</v>
      </c>
      <c r="C20" s="164">
        <v>150</v>
      </c>
    </row>
    <row r="21" spans="1:3" s="112" customFormat="1" x14ac:dyDescent="0.3">
      <c r="A21" s="161">
        <v>13</v>
      </c>
      <c r="B21" s="169" t="s">
        <v>107</v>
      </c>
      <c r="C21" s="164">
        <v>145</v>
      </c>
    </row>
    <row r="22" spans="1:3" s="112" customFormat="1" ht="46.8" x14ac:dyDescent="0.3">
      <c r="A22" s="161">
        <v>14</v>
      </c>
      <c r="B22" s="169" t="s">
        <v>352</v>
      </c>
      <c r="C22" s="164">
        <v>121</v>
      </c>
    </row>
    <row r="23" spans="1:3" s="112" customFormat="1" x14ac:dyDescent="0.3">
      <c r="A23" s="161">
        <v>15</v>
      </c>
      <c r="B23" s="169" t="s">
        <v>112</v>
      </c>
      <c r="C23" s="164">
        <v>109</v>
      </c>
    </row>
    <row r="24" spans="1:3" s="112" customFormat="1" x14ac:dyDescent="0.3">
      <c r="A24" s="161">
        <v>16</v>
      </c>
      <c r="B24" s="169" t="s">
        <v>106</v>
      </c>
      <c r="C24" s="164">
        <v>89</v>
      </c>
    </row>
    <row r="25" spans="1:3" s="112" customFormat="1" x14ac:dyDescent="0.3">
      <c r="A25" s="161">
        <v>17</v>
      </c>
      <c r="B25" s="169" t="s">
        <v>108</v>
      </c>
      <c r="C25" s="164">
        <v>87</v>
      </c>
    </row>
    <row r="26" spans="1:3" s="112" customFormat="1" x14ac:dyDescent="0.3">
      <c r="A26" s="161">
        <v>18</v>
      </c>
      <c r="B26" s="169" t="s">
        <v>159</v>
      </c>
      <c r="C26" s="164">
        <v>82</v>
      </c>
    </row>
    <row r="27" spans="1:3" s="112" customFormat="1" x14ac:dyDescent="0.3">
      <c r="A27" s="161">
        <v>19</v>
      </c>
      <c r="B27" s="169" t="s">
        <v>139</v>
      </c>
      <c r="C27" s="164">
        <v>79</v>
      </c>
    </row>
    <row r="28" spans="1:3" s="112" customFormat="1" x14ac:dyDescent="0.3">
      <c r="A28" s="161">
        <v>20</v>
      </c>
      <c r="B28" s="169" t="s">
        <v>296</v>
      </c>
      <c r="C28" s="164">
        <v>79</v>
      </c>
    </row>
    <row r="29" spans="1:3" s="112" customFormat="1" x14ac:dyDescent="0.3">
      <c r="A29" s="161">
        <v>21</v>
      </c>
      <c r="B29" s="169" t="s">
        <v>111</v>
      </c>
      <c r="C29" s="164">
        <v>78</v>
      </c>
    </row>
    <row r="30" spans="1:3" s="112" customFormat="1" x14ac:dyDescent="0.3">
      <c r="A30" s="161">
        <v>22</v>
      </c>
      <c r="B30" s="169" t="s">
        <v>113</v>
      </c>
      <c r="C30" s="164">
        <v>75</v>
      </c>
    </row>
    <row r="31" spans="1:3" s="112" customFormat="1" x14ac:dyDescent="0.3">
      <c r="A31" s="161">
        <v>23</v>
      </c>
      <c r="B31" s="169" t="s">
        <v>131</v>
      </c>
      <c r="C31" s="164">
        <v>73</v>
      </c>
    </row>
    <row r="32" spans="1:3" s="112" customFormat="1" x14ac:dyDescent="0.3">
      <c r="A32" s="161">
        <v>24</v>
      </c>
      <c r="B32" s="169" t="s">
        <v>351</v>
      </c>
      <c r="C32" s="164">
        <v>67</v>
      </c>
    </row>
    <row r="33" spans="1:3" s="112" customFormat="1" x14ac:dyDescent="0.3">
      <c r="A33" s="161">
        <v>25</v>
      </c>
      <c r="B33" s="169" t="s">
        <v>186</v>
      </c>
      <c r="C33" s="164">
        <v>65</v>
      </c>
    </row>
    <row r="34" spans="1:3" s="112" customFormat="1" x14ac:dyDescent="0.3">
      <c r="A34" s="161">
        <v>26</v>
      </c>
      <c r="B34" s="169" t="s">
        <v>124</v>
      </c>
      <c r="C34" s="164">
        <v>62</v>
      </c>
    </row>
    <row r="35" spans="1:3" s="112" customFormat="1" x14ac:dyDescent="0.3">
      <c r="A35" s="161">
        <v>27</v>
      </c>
      <c r="B35" s="169" t="s">
        <v>120</v>
      </c>
      <c r="C35" s="164">
        <v>56</v>
      </c>
    </row>
    <row r="36" spans="1:3" s="112" customFormat="1" x14ac:dyDescent="0.3">
      <c r="A36" s="161">
        <v>28</v>
      </c>
      <c r="B36" s="169" t="s">
        <v>125</v>
      </c>
      <c r="C36" s="164">
        <v>56</v>
      </c>
    </row>
    <row r="37" spans="1:3" s="112" customFormat="1" x14ac:dyDescent="0.3">
      <c r="A37" s="161">
        <v>29</v>
      </c>
      <c r="B37" s="169" t="s">
        <v>122</v>
      </c>
      <c r="C37" s="164">
        <v>55</v>
      </c>
    </row>
    <row r="38" spans="1:3" s="112" customFormat="1" x14ac:dyDescent="0.3">
      <c r="A38" s="161">
        <v>30</v>
      </c>
      <c r="B38" s="169" t="s">
        <v>295</v>
      </c>
      <c r="C38" s="164">
        <v>55</v>
      </c>
    </row>
    <row r="39" spans="1:3" s="112" customFormat="1" x14ac:dyDescent="0.3">
      <c r="A39" s="161">
        <v>31</v>
      </c>
      <c r="B39" s="169" t="s">
        <v>141</v>
      </c>
      <c r="C39" s="164">
        <v>53</v>
      </c>
    </row>
    <row r="40" spans="1:3" s="112" customFormat="1" x14ac:dyDescent="0.3">
      <c r="A40" s="161">
        <v>32</v>
      </c>
      <c r="B40" s="169" t="s">
        <v>271</v>
      </c>
      <c r="C40" s="164">
        <v>53</v>
      </c>
    </row>
    <row r="41" spans="1:3" s="112" customFormat="1" x14ac:dyDescent="0.3">
      <c r="A41" s="161">
        <v>33</v>
      </c>
      <c r="B41" s="169" t="s">
        <v>132</v>
      </c>
      <c r="C41" s="164">
        <v>51</v>
      </c>
    </row>
    <row r="42" spans="1:3" s="112" customFormat="1" x14ac:dyDescent="0.3">
      <c r="A42" s="161">
        <v>34</v>
      </c>
      <c r="B42" s="169" t="s">
        <v>119</v>
      </c>
      <c r="C42" s="164">
        <v>50</v>
      </c>
    </row>
    <row r="43" spans="1:3" s="112" customFormat="1" x14ac:dyDescent="0.3">
      <c r="A43" s="161">
        <v>35</v>
      </c>
      <c r="B43" s="169" t="s">
        <v>156</v>
      </c>
      <c r="C43" s="164">
        <v>48</v>
      </c>
    </row>
    <row r="44" spans="1:3" s="112" customFormat="1" x14ac:dyDescent="0.3">
      <c r="A44" s="161">
        <v>36</v>
      </c>
      <c r="B44" s="169" t="s">
        <v>148</v>
      </c>
      <c r="C44" s="164">
        <v>46</v>
      </c>
    </row>
    <row r="45" spans="1:3" s="112" customFormat="1" x14ac:dyDescent="0.3">
      <c r="A45" s="161">
        <v>37</v>
      </c>
      <c r="B45" s="169" t="s">
        <v>117</v>
      </c>
      <c r="C45" s="164">
        <v>46</v>
      </c>
    </row>
    <row r="46" spans="1:3" s="112" customFormat="1" x14ac:dyDescent="0.3">
      <c r="A46" s="161">
        <v>38</v>
      </c>
      <c r="B46" s="169" t="s">
        <v>184</v>
      </c>
      <c r="C46" s="164">
        <v>42</v>
      </c>
    </row>
    <row r="47" spans="1:3" s="112" customFormat="1" x14ac:dyDescent="0.3">
      <c r="A47" s="161">
        <v>39</v>
      </c>
      <c r="B47" s="169" t="s">
        <v>114</v>
      </c>
      <c r="C47" s="164">
        <v>42</v>
      </c>
    </row>
    <row r="48" spans="1:3" s="112" customFormat="1" x14ac:dyDescent="0.3">
      <c r="A48" s="161">
        <v>40</v>
      </c>
      <c r="B48" s="169" t="s">
        <v>210</v>
      </c>
      <c r="C48" s="164">
        <v>41</v>
      </c>
    </row>
    <row r="49" spans="1:3" s="112" customFormat="1" x14ac:dyDescent="0.3">
      <c r="A49" s="161">
        <v>41</v>
      </c>
      <c r="B49" s="169" t="s">
        <v>199</v>
      </c>
      <c r="C49" s="164">
        <v>39</v>
      </c>
    </row>
    <row r="50" spans="1:3" s="112" customFormat="1" x14ac:dyDescent="0.3">
      <c r="A50" s="161">
        <v>42</v>
      </c>
      <c r="B50" s="169" t="s">
        <v>153</v>
      </c>
      <c r="C50" s="164">
        <v>37</v>
      </c>
    </row>
    <row r="51" spans="1:3" s="112" customFormat="1" x14ac:dyDescent="0.3">
      <c r="A51" s="161">
        <v>43</v>
      </c>
      <c r="B51" s="169" t="s">
        <v>127</v>
      </c>
      <c r="C51" s="164">
        <v>36</v>
      </c>
    </row>
    <row r="52" spans="1:3" s="112" customFormat="1" x14ac:dyDescent="0.3">
      <c r="A52" s="161">
        <v>44</v>
      </c>
      <c r="B52" s="169" t="s">
        <v>202</v>
      </c>
      <c r="C52" s="164">
        <v>36</v>
      </c>
    </row>
    <row r="53" spans="1:3" s="112" customFormat="1" x14ac:dyDescent="0.3">
      <c r="A53" s="161">
        <v>45</v>
      </c>
      <c r="B53" s="169" t="s">
        <v>205</v>
      </c>
      <c r="C53" s="164">
        <v>36</v>
      </c>
    </row>
    <row r="54" spans="1:3" s="112" customFormat="1" x14ac:dyDescent="0.3">
      <c r="A54" s="161">
        <v>46</v>
      </c>
      <c r="B54" s="169" t="s">
        <v>373</v>
      </c>
      <c r="C54" s="164">
        <v>35</v>
      </c>
    </row>
    <row r="55" spans="1:3" s="112" customFormat="1" x14ac:dyDescent="0.3">
      <c r="A55" s="161">
        <v>47</v>
      </c>
      <c r="B55" s="169" t="s">
        <v>130</v>
      </c>
      <c r="C55" s="164">
        <v>35</v>
      </c>
    </row>
    <row r="56" spans="1:3" s="112" customFormat="1" x14ac:dyDescent="0.3">
      <c r="A56" s="161">
        <v>48</v>
      </c>
      <c r="B56" s="169" t="s">
        <v>110</v>
      </c>
      <c r="C56" s="164">
        <v>34</v>
      </c>
    </row>
    <row r="57" spans="1:3" s="112" customFormat="1" x14ac:dyDescent="0.3">
      <c r="A57" s="161">
        <v>49</v>
      </c>
      <c r="B57" s="169" t="s">
        <v>194</v>
      </c>
      <c r="C57" s="164">
        <v>33</v>
      </c>
    </row>
    <row r="58" spans="1:3" s="112" customFormat="1" x14ac:dyDescent="0.3">
      <c r="A58" s="161">
        <v>50</v>
      </c>
      <c r="B58" s="169" t="s">
        <v>133</v>
      </c>
      <c r="C58" s="164">
        <v>33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/>
  <pageMargins left="0.27559055118110237" right="0.27559055118110237" top="0.39370078740157483" bottom="0.28000000000000003" header="0.51181102362204722" footer="0.3"/>
  <pageSetup paperSize="9" orientation="portrait" r:id="rId1"/>
  <headerFooter alignWithMargins="0"/>
  <rowBreaks count="1" manualBreakCount="1">
    <brk id="33" max="2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opLeftCell="A109" zoomScale="76" zoomScaleNormal="76" zoomScaleSheetLayoutView="90" workbookViewId="0">
      <selection activeCell="B1" sqref="A1:XFD1048576"/>
    </sheetView>
  </sheetViews>
  <sheetFormatPr defaultColWidth="8.88671875" defaultRowHeight="15.6" x14ac:dyDescent="0.3"/>
  <cols>
    <col min="1" max="1" width="4.33203125" style="170" customWidth="1"/>
    <col min="2" max="2" width="61.44140625" style="179" customWidth="1"/>
    <col min="3" max="3" width="24.6640625" style="108" customWidth="1"/>
    <col min="4" max="217" width="8.88671875" style="108"/>
    <col min="218" max="218" width="4.33203125" style="108" customWidth="1"/>
    <col min="219" max="219" width="28.44140625" style="108" customWidth="1"/>
    <col min="220" max="222" width="10" style="108" customWidth="1"/>
    <col min="223" max="223" width="11.44140625" style="108" customWidth="1"/>
    <col min="224" max="225" width="11" style="108" customWidth="1"/>
    <col min="226" max="473" width="8.88671875" style="108"/>
    <col min="474" max="474" width="4.33203125" style="108" customWidth="1"/>
    <col min="475" max="475" width="28.44140625" style="108" customWidth="1"/>
    <col min="476" max="478" width="10" style="108" customWidth="1"/>
    <col min="479" max="479" width="11.44140625" style="108" customWidth="1"/>
    <col min="480" max="481" width="11" style="108" customWidth="1"/>
    <col min="482" max="729" width="8.88671875" style="108"/>
    <col min="730" max="730" width="4.33203125" style="108" customWidth="1"/>
    <col min="731" max="731" width="28.44140625" style="108" customWidth="1"/>
    <col min="732" max="734" width="10" style="108" customWidth="1"/>
    <col min="735" max="735" width="11.44140625" style="108" customWidth="1"/>
    <col min="736" max="737" width="11" style="108" customWidth="1"/>
    <col min="738" max="985" width="8.88671875" style="108"/>
    <col min="986" max="986" width="4.33203125" style="108" customWidth="1"/>
    <col min="987" max="987" width="28.44140625" style="108" customWidth="1"/>
    <col min="988" max="990" width="10" style="108" customWidth="1"/>
    <col min="991" max="991" width="11.44140625" style="108" customWidth="1"/>
    <col min="992" max="993" width="11" style="108" customWidth="1"/>
    <col min="994" max="1241" width="8.88671875" style="108"/>
    <col min="1242" max="1242" width="4.33203125" style="108" customWidth="1"/>
    <col min="1243" max="1243" width="28.44140625" style="108" customWidth="1"/>
    <col min="1244" max="1246" width="10" style="108" customWidth="1"/>
    <col min="1247" max="1247" width="11.44140625" style="108" customWidth="1"/>
    <col min="1248" max="1249" width="11" style="108" customWidth="1"/>
    <col min="1250" max="1497" width="8.88671875" style="108"/>
    <col min="1498" max="1498" width="4.33203125" style="108" customWidth="1"/>
    <col min="1499" max="1499" width="28.44140625" style="108" customWidth="1"/>
    <col min="1500" max="1502" width="10" style="108" customWidth="1"/>
    <col min="1503" max="1503" width="11.44140625" style="108" customWidth="1"/>
    <col min="1504" max="1505" width="11" style="108" customWidth="1"/>
    <col min="1506" max="1753" width="8.88671875" style="108"/>
    <col min="1754" max="1754" width="4.33203125" style="108" customWidth="1"/>
    <col min="1755" max="1755" width="28.44140625" style="108" customWidth="1"/>
    <col min="1756" max="1758" width="10" style="108" customWidth="1"/>
    <col min="1759" max="1759" width="11.44140625" style="108" customWidth="1"/>
    <col min="1760" max="1761" width="11" style="108" customWidth="1"/>
    <col min="1762" max="2009" width="8.88671875" style="108"/>
    <col min="2010" max="2010" width="4.33203125" style="108" customWidth="1"/>
    <col min="2011" max="2011" width="28.44140625" style="108" customWidth="1"/>
    <col min="2012" max="2014" width="10" style="108" customWidth="1"/>
    <col min="2015" max="2015" width="11.44140625" style="108" customWidth="1"/>
    <col min="2016" max="2017" width="11" style="108" customWidth="1"/>
    <col min="2018" max="2265" width="8.88671875" style="108"/>
    <col min="2266" max="2266" width="4.33203125" style="108" customWidth="1"/>
    <col min="2267" max="2267" width="28.44140625" style="108" customWidth="1"/>
    <col min="2268" max="2270" width="10" style="108" customWidth="1"/>
    <col min="2271" max="2271" width="11.44140625" style="108" customWidth="1"/>
    <col min="2272" max="2273" width="11" style="108" customWidth="1"/>
    <col min="2274" max="2521" width="8.88671875" style="108"/>
    <col min="2522" max="2522" width="4.33203125" style="108" customWidth="1"/>
    <col min="2523" max="2523" width="28.44140625" style="108" customWidth="1"/>
    <col min="2524" max="2526" width="10" style="108" customWidth="1"/>
    <col min="2527" max="2527" width="11.44140625" style="108" customWidth="1"/>
    <col min="2528" max="2529" width="11" style="108" customWidth="1"/>
    <col min="2530" max="2777" width="8.88671875" style="108"/>
    <col min="2778" max="2778" width="4.33203125" style="108" customWidth="1"/>
    <col min="2779" max="2779" width="28.44140625" style="108" customWidth="1"/>
    <col min="2780" max="2782" width="10" style="108" customWidth="1"/>
    <col min="2783" max="2783" width="11.44140625" style="108" customWidth="1"/>
    <col min="2784" max="2785" width="11" style="108" customWidth="1"/>
    <col min="2786" max="3033" width="8.88671875" style="108"/>
    <col min="3034" max="3034" width="4.33203125" style="108" customWidth="1"/>
    <col min="3035" max="3035" width="28.44140625" style="108" customWidth="1"/>
    <col min="3036" max="3038" width="10" style="108" customWidth="1"/>
    <col min="3039" max="3039" width="11.44140625" style="108" customWidth="1"/>
    <col min="3040" max="3041" width="11" style="108" customWidth="1"/>
    <col min="3042" max="3289" width="8.88671875" style="108"/>
    <col min="3290" max="3290" width="4.33203125" style="108" customWidth="1"/>
    <col min="3291" max="3291" width="28.44140625" style="108" customWidth="1"/>
    <col min="3292" max="3294" width="10" style="108" customWidth="1"/>
    <col min="3295" max="3295" width="11.44140625" style="108" customWidth="1"/>
    <col min="3296" max="3297" width="11" style="108" customWidth="1"/>
    <col min="3298" max="3545" width="8.88671875" style="108"/>
    <col min="3546" max="3546" width="4.33203125" style="108" customWidth="1"/>
    <col min="3547" max="3547" width="28.44140625" style="108" customWidth="1"/>
    <col min="3548" max="3550" width="10" style="108" customWidth="1"/>
    <col min="3551" max="3551" width="11.44140625" style="108" customWidth="1"/>
    <col min="3552" max="3553" width="11" style="108" customWidth="1"/>
    <col min="3554" max="3801" width="8.88671875" style="108"/>
    <col min="3802" max="3802" width="4.33203125" style="108" customWidth="1"/>
    <col min="3803" max="3803" width="28.44140625" style="108" customWidth="1"/>
    <col min="3804" max="3806" width="10" style="108" customWidth="1"/>
    <col min="3807" max="3807" width="11.44140625" style="108" customWidth="1"/>
    <col min="3808" max="3809" width="11" style="108" customWidth="1"/>
    <col min="3810" max="4057" width="8.88671875" style="108"/>
    <col min="4058" max="4058" width="4.33203125" style="108" customWidth="1"/>
    <col min="4059" max="4059" width="28.44140625" style="108" customWidth="1"/>
    <col min="4060" max="4062" width="10" style="108" customWidth="1"/>
    <col min="4063" max="4063" width="11.44140625" style="108" customWidth="1"/>
    <col min="4064" max="4065" width="11" style="108" customWidth="1"/>
    <col min="4066" max="4313" width="8.88671875" style="108"/>
    <col min="4314" max="4314" width="4.33203125" style="108" customWidth="1"/>
    <col min="4315" max="4315" width="28.44140625" style="108" customWidth="1"/>
    <col min="4316" max="4318" width="10" style="108" customWidth="1"/>
    <col min="4319" max="4319" width="11.44140625" style="108" customWidth="1"/>
    <col min="4320" max="4321" width="11" style="108" customWidth="1"/>
    <col min="4322" max="4569" width="8.88671875" style="108"/>
    <col min="4570" max="4570" width="4.33203125" style="108" customWidth="1"/>
    <col min="4571" max="4571" width="28.44140625" style="108" customWidth="1"/>
    <col min="4572" max="4574" width="10" style="108" customWidth="1"/>
    <col min="4575" max="4575" width="11.44140625" style="108" customWidth="1"/>
    <col min="4576" max="4577" width="11" style="108" customWidth="1"/>
    <col min="4578" max="4825" width="8.88671875" style="108"/>
    <col min="4826" max="4826" width="4.33203125" style="108" customWidth="1"/>
    <col min="4827" max="4827" width="28.44140625" style="108" customWidth="1"/>
    <col min="4828" max="4830" width="10" style="108" customWidth="1"/>
    <col min="4831" max="4831" width="11.44140625" style="108" customWidth="1"/>
    <col min="4832" max="4833" width="11" style="108" customWidth="1"/>
    <col min="4834" max="5081" width="8.88671875" style="108"/>
    <col min="5082" max="5082" width="4.33203125" style="108" customWidth="1"/>
    <col min="5083" max="5083" width="28.44140625" style="108" customWidth="1"/>
    <col min="5084" max="5086" width="10" style="108" customWidth="1"/>
    <col min="5087" max="5087" width="11.44140625" style="108" customWidth="1"/>
    <col min="5088" max="5089" width="11" style="108" customWidth="1"/>
    <col min="5090" max="5337" width="8.88671875" style="108"/>
    <col min="5338" max="5338" width="4.33203125" style="108" customWidth="1"/>
    <col min="5339" max="5339" width="28.44140625" style="108" customWidth="1"/>
    <col min="5340" max="5342" width="10" style="108" customWidth="1"/>
    <col min="5343" max="5343" width="11.44140625" style="108" customWidth="1"/>
    <col min="5344" max="5345" width="11" style="108" customWidth="1"/>
    <col min="5346" max="5593" width="8.88671875" style="108"/>
    <col min="5594" max="5594" width="4.33203125" style="108" customWidth="1"/>
    <col min="5595" max="5595" width="28.44140625" style="108" customWidth="1"/>
    <col min="5596" max="5598" width="10" style="108" customWidth="1"/>
    <col min="5599" max="5599" width="11.44140625" style="108" customWidth="1"/>
    <col min="5600" max="5601" width="11" style="108" customWidth="1"/>
    <col min="5602" max="5849" width="8.88671875" style="108"/>
    <col min="5850" max="5850" width="4.33203125" style="108" customWidth="1"/>
    <col min="5851" max="5851" width="28.44140625" style="108" customWidth="1"/>
    <col min="5852" max="5854" width="10" style="108" customWidth="1"/>
    <col min="5855" max="5855" width="11.44140625" style="108" customWidth="1"/>
    <col min="5856" max="5857" width="11" style="108" customWidth="1"/>
    <col min="5858" max="6105" width="8.88671875" style="108"/>
    <col min="6106" max="6106" width="4.33203125" style="108" customWidth="1"/>
    <col min="6107" max="6107" width="28.44140625" style="108" customWidth="1"/>
    <col min="6108" max="6110" width="10" style="108" customWidth="1"/>
    <col min="6111" max="6111" width="11.44140625" style="108" customWidth="1"/>
    <col min="6112" max="6113" width="11" style="108" customWidth="1"/>
    <col min="6114" max="6361" width="8.88671875" style="108"/>
    <col min="6362" max="6362" width="4.33203125" style="108" customWidth="1"/>
    <col min="6363" max="6363" width="28.44140625" style="108" customWidth="1"/>
    <col min="6364" max="6366" width="10" style="108" customWidth="1"/>
    <col min="6367" max="6367" width="11.44140625" style="108" customWidth="1"/>
    <col min="6368" max="6369" width="11" style="108" customWidth="1"/>
    <col min="6370" max="6617" width="8.88671875" style="108"/>
    <col min="6618" max="6618" width="4.33203125" style="108" customWidth="1"/>
    <col min="6619" max="6619" width="28.44140625" style="108" customWidth="1"/>
    <col min="6620" max="6622" width="10" style="108" customWidth="1"/>
    <col min="6623" max="6623" width="11.44140625" style="108" customWidth="1"/>
    <col min="6624" max="6625" width="11" style="108" customWidth="1"/>
    <col min="6626" max="6873" width="8.88671875" style="108"/>
    <col min="6874" max="6874" width="4.33203125" style="108" customWidth="1"/>
    <col min="6875" max="6875" width="28.44140625" style="108" customWidth="1"/>
    <col min="6876" max="6878" width="10" style="108" customWidth="1"/>
    <col min="6879" max="6879" width="11.44140625" style="108" customWidth="1"/>
    <col min="6880" max="6881" width="11" style="108" customWidth="1"/>
    <col min="6882" max="7129" width="8.88671875" style="108"/>
    <col min="7130" max="7130" width="4.33203125" style="108" customWidth="1"/>
    <col min="7131" max="7131" width="28.44140625" style="108" customWidth="1"/>
    <col min="7132" max="7134" width="10" style="108" customWidth="1"/>
    <col min="7135" max="7135" width="11.44140625" style="108" customWidth="1"/>
    <col min="7136" max="7137" width="11" style="108" customWidth="1"/>
    <col min="7138" max="7385" width="8.88671875" style="108"/>
    <col min="7386" max="7386" width="4.33203125" style="108" customWidth="1"/>
    <col min="7387" max="7387" width="28.44140625" style="108" customWidth="1"/>
    <col min="7388" max="7390" width="10" style="108" customWidth="1"/>
    <col min="7391" max="7391" width="11.44140625" style="108" customWidth="1"/>
    <col min="7392" max="7393" width="11" style="108" customWidth="1"/>
    <col min="7394" max="7641" width="8.88671875" style="108"/>
    <col min="7642" max="7642" width="4.33203125" style="108" customWidth="1"/>
    <col min="7643" max="7643" width="28.44140625" style="108" customWidth="1"/>
    <col min="7644" max="7646" width="10" style="108" customWidth="1"/>
    <col min="7647" max="7647" width="11.44140625" style="108" customWidth="1"/>
    <col min="7648" max="7649" width="11" style="108" customWidth="1"/>
    <col min="7650" max="7897" width="8.88671875" style="108"/>
    <col min="7898" max="7898" width="4.33203125" style="108" customWidth="1"/>
    <col min="7899" max="7899" width="28.44140625" style="108" customWidth="1"/>
    <col min="7900" max="7902" width="10" style="108" customWidth="1"/>
    <col min="7903" max="7903" width="11.44140625" style="108" customWidth="1"/>
    <col min="7904" max="7905" width="11" style="108" customWidth="1"/>
    <col min="7906" max="8153" width="8.88671875" style="108"/>
    <col min="8154" max="8154" width="4.33203125" style="108" customWidth="1"/>
    <col min="8155" max="8155" width="28.44140625" style="108" customWidth="1"/>
    <col min="8156" max="8158" width="10" style="108" customWidth="1"/>
    <col min="8159" max="8159" width="11.44140625" style="108" customWidth="1"/>
    <col min="8160" max="8161" width="11" style="108" customWidth="1"/>
    <col min="8162" max="8409" width="8.88671875" style="108"/>
    <col min="8410" max="8410" width="4.33203125" style="108" customWidth="1"/>
    <col min="8411" max="8411" width="28.44140625" style="108" customWidth="1"/>
    <col min="8412" max="8414" width="10" style="108" customWidth="1"/>
    <col min="8415" max="8415" width="11.44140625" style="108" customWidth="1"/>
    <col min="8416" max="8417" width="11" style="108" customWidth="1"/>
    <col min="8418" max="8665" width="8.88671875" style="108"/>
    <col min="8666" max="8666" width="4.33203125" style="108" customWidth="1"/>
    <col min="8667" max="8667" width="28.44140625" style="108" customWidth="1"/>
    <col min="8668" max="8670" width="10" style="108" customWidth="1"/>
    <col min="8671" max="8671" width="11.44140625" style="108" customWidth="1"/>
    <col min="8672" max="8673" width="11" style="108" customWidth="1"/>
    <col min="8674" max="8921" width="8.88671875" style="108"/>
    <col min="8922" max="8922" width="4.33203125" style="108" customWidth="1"/>
    <col min="8923" max="8923" width="28.44140625" style="108" customWidth="1"/>
    <col min="8924" max="8926" width="10" style="108" customWidth="1"/>
    <col min="8927" max="8927" width="11.44140625" style="108" customWidth="1"/>
    <col min="8928" max="8929" width="11" style="108" customWidth="1"/>
    <col min="8930" max="9177" width="8.88671875" style="108"/>
    <col min="9178" max="9178" width="4.33203125" style="108" customWidth="1"/>
    <col min="9179" max="9179" width="28.44140625" style="108" customWidth="1"/>
    <col min="9180" max="9182" width="10" style="108" customWidth="1"/>
    <col min="9183" max="9183" width="11.44140625" style="108" customWidth="1"/>
    <col min="9184" max="9185" width="11" style="108" customWidth="1"/>
    <col min="9186" max="9433" width="8.88671875" style="108"/>
    <col min="9434" max="9434" width="4.33203125" style="108" customWidth="1"/>
    <col min="9435" max="9435" width="28.44140625" style="108" customWidth="1"/>
    <col min="9436" max="9438" width="10" style="108" customWidth="1"/>
    <col min="9439" max="9439" width="11.44140625" style="108" customWidth="1"/>
    <col min="9440" max="9441" width="11" style="108" customWidth="1"/>
    <col min="9442" max="9689" width="8.88671875" style="108"/>
    <col min="9690" max="9690" width="4.33203125" style="108" customWidth="1"/>
    <col min="9691" max="9691" width="28.44140625" style="108" customWidth="1"/>
    <col min="9692" max="9694" width="10" style="108" customWidth="1"/>
    <col min="9695" max="9695" width="11.44140625" style="108" customWidth="1"/>
    <col min="9696" max="9697" width="11" style="108" customWidth="1"/>
    <col min="9698" max="9945" width="8.88671875" style="108"/>
    <col min="9946" max="9946" width="4.33203125" style="108" customWidth="1"/>
    <col min="9947" max="9947" width="28.44140625" style="108" customWidth="1"/>
    <col min="9948" max="9950" width="10" style="108" customWidth="1"/>
    <col min="9951" max="9951" width="11.44140625" style="108" customWidth="1"/>
    <col min="9952" max="9953" width="11" style="108" customWidth="1"/>
    <col min="9954" max="10201" width="8.88671875" style="108"/>
    <col min="10202" max="10202" width="4.33203125" style="108" customWidth="1"/>
    <col min="10203" max="10203" width="28.44140625" style="108" customWidth="1"/>
    <col min="10204" max="10206" width="10" style="108" customWidth="1"/>
    <col min="10207" max="10207" width="11.44140625" style="108" customWidth="1"/>
    <col min="10208" max="10209" width="11" style="108" customWidth="1"/>
    <col min="10210" max="10457" width="8.88671875" style="108"/>
    <col min="10458" max="10458" width="4.33203125" style="108" customWidth="1"/>
    <col min="10459" max="10459" width="28.44140625" style="108" customWidth="1"/>
    <col min="10460" max="10462" width="10" style="108" customWidth="1"/>
    <col min="10463" max="10463" width="11.44140625" style="108" customWidth="1"/>
    <col min="10464" max="10465" width="11" style="108" customWidth="1"/>
    <col min="10466" max="10713" width="8.88671875" style="108"/>
    <col min="10714" max="10714" width="4.33203125" style="108" customWidth="1"/>
    <col min="10715" max="10715" width="28.44140625" style="108" customWidth="1"/>
    <col min="10716" max="10718" width="10" style="108" customWidth="1"/>
    <col min="10719" max="10719" width="11.44140625" style="108" customWidth="1"/>
    <col min="10720" max="10721" width="11" style="108" customWidth="1"/>
    <col min="10722" max="10969" width="8.88671875" style="108"/>
    <col min="10970" max="10970" width="4.33203125" style="108" customWidth="1"/>
    <col min="10971" max="10971" width="28.44140625" style="108" customWidth="1"/>
    <col min="10972" max="10974" width="10" style="108" customWidth="1"/>
    <col min="10975" max="10975" width="11.44140625" style="108" customWidth="1"/>
    <col min="10976" max="10977" width="11" style="108" customWidth="1"/>
    <col min="10978" max="11225" width="8.88671875" style="108"/>
    <col min="11226" max="11226" width="4.33203125" style="108" customWidth="1"/>
    <col min="11227" max="11227" width="28.44140625" style="108" customWidth="1"/>
    <col min="11228" max="11230" width="10" style="108" customWidth="1"/>
    <col min="11231" max="11231" width="11.44140625" style="108" customWidth="1"/>
    <col min="11232" max="11233" width="11" style="108" customWidth="1"/>
    <col min="11234" max="11481" width="8.88671875" style="108"/>
    <col min="11482" max="11482" width="4.33203125" style="108" customWidth="1"/>
    <col min="11483" max="11483" width="28.44140625" style="108" customWidth="1"/>
    <col min="11484" max="11486" width="10" style="108" customWidth="1"/>
    <col min="11487" max="11487" width="11.44140625" style="108" customWidth="1"/>
    <col min="11488" max="11489" width="11" style="108" customWidth="1"/>
    <col min="11490" max="11737" width="8.88671875" style="108"/>
    <col min="11738" max="11738" width="4.33203125" style="108" customWidth="1"/>
    <col min="11739" max="11739" width="28.44140625" style="108" customWidth="1"/>
    <col min="11740" max="11742" width="10" style="108" customWidth="1"/>
    <col min="11743" max="11743" width="11.44140625" style="108" customWidth="1"/>
    <col min="11744" max="11745" width="11" style="108" customWidth="1"/>
    <col min="11746" max="11993" width="8.88671875" style="108"/>
    <col min="11994" max="11994" width="4.33203125" style="108" customWidth="1"/>
    <col min="11995" max="11995" width="28.44140625" style="108" customWidth="1"/>
    <col min="11996" max="11998" width="10" style="108" customWidth="1"/>
    <col min="11999" max="11999" width="11.44140625" style="108" customWidth="1"/>
    <col min="12000" max="12001" width="11" style="108" customWidth="1"/>
    <col min="12002" max="12249" width="8.88671875" style="108"/>
    <col min="12250" max="12250" width="4.33203125" style="108" customWidth="1"/>
    <col min="12251" max="12251" width="28.44140625" style="108" customWidth="1"/>
    <col min="12252" max="12254" width="10" style="108" customWidth="1"/>
    <col min="12255" max="12255" width="11.44140625" style="108" customWidth="1"/>
    <col min="12256" max="12257" width="11" style="108" customWidth="1"/>
    <col min="12258" max="12505" width="8.88671875" style="108"/>
    <col min="12506" max="12506" width="4.33203125" style="108" customWidth="1"/>
    <col min="12507" max="12507" width="28.44140625" style="108" customWidth="1"/>
    <col min="12508" max="12510" width="10" style="108" customWidth="1"/>
    <col min="12511" max="12511" width="11.44140625" style="108" customWidth="1"/>
    <col min="12512" max="12513" width="11" style="108" customWidth="1"/>
    <col min="12514" max="12761" width="8.88671875" style="108"/>
    <col min="12762" max="12762" width="4.33203125" style="108" customWidth="1"/>
    <col min="12763" max="12763" width="28.44140625" style="108" customWidth="1"/>
    <col min="12764" max="12766" width="10" style="108" customWidth="1"/>
    <col min="12767" max="12767" width="11.44140625" style="108" customWidth="1"/>
    <col min="12768" max="12769" width="11" style="108" customWidth="1"/>
    <col min="12770" max="13017" width="8.88671875" style="108"/>
    <col min="13018" max="13018" width="4.33203125" style="108" customWidth="1"/>
    <col min="13019" max="13019" width="28.44140625" style="108" customWidth="1"/>
    <col min="13020" max="13022" width="10" style="108" customWidth="1"/>
    <col min="13023" max="13023" width="11.44140625" style="108" customWidth="1"/>
    <col min="13024" max="13025" width="11" style="108" customWidth="1"/>
    <col min="13026" max="13273" width="8.88671875" style="108"/>
    <col min="13274" max="13274" width="4.33203125" style="108" customWidth="1"/>
    <col min="13275" max="13275" width="28.44140625" style="108" customWidth="1"/>
    <col min="13276" max="13278" width="10" style="108" customWidth="1"/>
    <col min="13279" max="13279" width="11.44140625" style="108" customWidth="1"/>
    <col min="13280" max="13281" width="11" style="108" customWidth="1"/>
    <col min="13282" max="13529" width="8.88671875" style="108"/>
    <col min="13530" max="13530" width="4.33203125" style="108" customWidth="1"/>
    <col min="13531" max="13531" width="28.44140625" style="108" customWidth="1"/>
    <col min="13532" max="13534" width="10" style="108" customWidth="1"/>
    <col min="13535" max="13535" width="11.44140625" style="108" customWidth="1"/>
    <col min="13536" max="13537" width="11" style="108" customWidth="1"/>
    <col min="13538" max="13785" width="8.88671875" style="108"/>
    <col min="13786" max="13786" width="4.33203125" style="108" customWidth="1"/>
    <col min="13787" max="13787" width="28.44140625" style="108" customWidth="1"/>
    <col min="13788" max="13790" width="10" style="108" customWidth="1"/>
    <col min="13791" max="13791" width="11.44140625" style="108" customWidth="1"/>
    <col min="13792" max="13793" width="11" style="108" customWidth="1"/>
    <col min="13794" max="14041" width="8.88671875" style="108"/>
    <col min="14042" max="14042" width="4.33203125" style="108" customWidth="1"/>
    <col min="14043" max="14043" width="28.44140625" style="108" customWidth="1"/>
    <col min="14044" max="14046" width="10" style="108" customWidth="1"/>
    <col min="14047" max="14047" width="11.44140625" style="108" customWidth="1"/>
    <col min="14048" max="14049" width="11" style="108" customWidth="1"/>
    <col min="14050" max="14297" width="8.88671875" style="108"/>
    <col min="14298" max="14298" width="4.33203125" style="108" customWidth="1"/>
    <col min="14299" max="14299" width="28.44140625" style="108" customWidth="1"/>
    <col min="14300" max="14302" width="10" style="108" customWidth="1"/>
    <col min="14303" max="14303" width="11.44140625" style="108" customWidth="1"/>
    <col min="14304" max="14305" width="11" style="108" customWidth="1"/>
    <col min="14306" max="14553" width="8.88671875" style="108"/>
    <col min="14554" max="14554" width="4.33203125" style="108" customWidth="1"/>
    <col min="14555" max="14555" width="28.44140625" style="108" customWidth="1"/>
    <col min="14556" max="14558" width="10" style="108" customWidth="1"/>
    <col min="14559" max="14559" width="11.44140625" style="108" customWidth="1"/>
    <col min="14560" max="14561" width="11" style="108" customWidth="1"/>
    <col min="14562" max="14809" width="8.88671875" style="108"/>
    <col min="14810" max="14810" width="4.33203125" style="108" customWidth="1"/>
    <col min="14811" max="14811" width="28.44140625" style="108" customWidth="1"/>
    <col min="14812" max="14814" width="10" style="108" customWidth="1"/>
    <col min="14815" max="14815" width="11.44140625" style="108" customWidth="1"/>
    <col min="14816" max="14817" width="11" style="108" customWidth="1"/>
    <col min="14818" max="15065" width="8.88671875" style="108"/>
    <col min="15066" max="15066" width="4.33203125" style="108" customWidth="1"/>
    <col min="15067" max="15067" width="28.44140625" style="108" customWidth="1"/>
    <col min="15068" max="15070" width="10" style="108" customWidth="1"/>
    <col min="15071" max="15071" width="11.44140625" style="108" customWidth="1"/>
    <col min="15072" max="15073" width="11" style="108" customWidth="1"/>
    <col min="15074" max="15321" width="8.88671875" style="108"/>
    <col min="15322" max="15322" width="4.33203125" style="108" customWidth="1"/>
    <col min="15323" max="15323" width="28.44140625" style="108" customWidth="1"/>
    <col min="15324" max="15326" width="10" style="108" customWidth="1"/>
    <col min="15327" max="15327" width="11.44140625" style="108" customWidth="1"/>
    <col min="15328" max="15329" width="11" style="108" customWidth="1"/>
    <col min="15330" max="15577" width="8.88671875" style="108"/>
    <col min="15578" max="15578" width="4.33203125" style="108" customWidth="1"/>
    <col min="15579" max="15579" width="28.44140625" style="108" customWidth="1"/>
    <col min="15580" max="15582" width="10" style="108" customWidth="1"/>
    <col min="15583" max="15583" width="11.44140625" style="108" customWidth="1"/>
    <col min="15584" max="15585" width="11" style="108" customWidth="1"/>
    <col min="15586" max="15833" width="8.88671875" style="108"/>
    <col min="15834" max="15834" width="4.33203125" style="108" customWidth="1"/>
    <col min="15835" max="15835" width="28.44140625" style="108" customWidth="1"/>
    <col min="15836" max="15838" width="10" style="108" customWidth="1"/>
    <col min="15839" max="15839" width="11.44140625" style="108" customWidth="1"/>
    <col min="15840" max="15841" width="11" style="108" customWidth="1"/>
    <col min="15842" max="16089" width="8.88671875" style="108"/>
    <col min="16090" max="16090" width="4.33203125" style="108" customWidth="1"/>
    <col min="16091" max="16091" width="28.44140625" style="108" customWidth="1"/>
    <col min="16092" max="16094" width="10" style="108" customWidth="1"/>
    <col min="16095" max="16095" width="11.44140625" style="108" customWidth="1"/>
    <col min="16096" max="16097" width="11" style="108" customWidth="1"/>
    <col min="16098" max="16384" width="8.88671875" style="108"/>
  </cols>
  <sheetData>
    <row r="1" spans="1:7" s="120" customFormat="1" ht="20.399999999999999" x14ac:dyDescent="0.35">
      <c r="A1" s="347" t="s">
        <v>207</v>
      </c>
      <c r="B1" s="347"/>
      <c r="C1" s="347"/>
      <c r="D1" s="171"/>
      <c r="E1" s="171"/>
      <c r="F1" s="171"/>
      <c r="G1" s="171"/>
    </row>
    <row r="2" spans="1:7" s="120" customFormat="1" ht="20.399999999999999" x14ac:dyDescent="0.35">
      <c r="A2" s="347" t="s">
        <v>499</v>
      </c>
      <c r="B2" s="347"/>
      <c r="C2" s="347"/>
      <c r="D2" s="171"/>
      <c r="E2" s="171"/>
      <c r="F2" s="171"/>
      <c r="G2" s="171"/>
    </row>
    <row r="3" spans="1:7" s="120" customFormat="1" ht="20.399999999999999" x14ac:dyDescent="0.35">
      <c r="A3" s="347" t="s">
        <v>137</v>
      </c>
      <c r="B3" s="347"/>
      <c r="C3" s="347"/>
    </row>
    <row r="4" spans="1:7" s="122" customFormat="1" ht="13.2" x14ac:dyDescent="0.25">
      <c r="A4" s="167"/>
      <c r="B4" s="172"/>
    </row>
    <row r="5" spans="1:7" ht="13.2" customHeight="1" x14ac:dyDescent="0.3">
      <c r="A5" s="345" t="s">
        <v>97</v>
      </c>
      <c r="B5" s="345" t="s">
        <v>92</v>
      </c>
      <c r="C5" s="344" t="s">
        <v>208</v>
      </c>
    </row>
    <row r="6" spans="1:7" ht="22.95" customHeight="1" x14ac:dyDescent="0.3">
      <c r="A6" s="345"/>
      <c r="B6" s="345"/>
      <c r="C6" s="344"/>
    </row>
    <row r="7" spans="1:7" ht="13.95" customHeight="1" x14ac:dyDescent="0.3">
      <c r="A7" s="345"/>
      <c r="B7" s="345"/>
      <c r="C7" s="344"/>
    </row>
    <row r="8" spans="1:7" x14ac:dyDescent="0.3">
      <c r="A8" s="161" t="s">
        <v>4</v>
      </c>
      <c r="B8" s="161" t="s">
        <v>209</v>
      </c>
      <c r="C8" s="161">
        <v>1</v>
      </c>
    </row>
    <row r="9" spans="1:7" s="120" customFormat="1" ht="34.950000000000003" customHeight="1" x14ac:dyDescent="0.35">
      <c r="A9" s="350" t="s">
        <v>138</v>
      </c>
      <c r="B9" s="350"/>
      <c r="C9" s="350"/>
    </row>
    <row r="10" spans="1:7" x14ac:dyDescent="0.3">
      <c r="A10" s="161">
        <v>1</v>
      </c>
      <c r="B10" s="173" t="s">
        <v>139</v>
      </c>
      <c r="C10" s="174">
        <v>79</v>
      </c>
    </row>
    <row r="11" spans="1:7" x14ac:dyDescent="0.3">
      <c r="A11" s="161">
        <v>2</v>
      </c>
      <c r="B11" s="173" t="s">
        <v>141</v>
      </c>
      <c r="C11" s="174">
        <v>53</v>
      </c>
    </row>
    <row r="12" spans="1:7" x14ac:dyDescent="0.3">
      <c r="A12" s="161">
        <v>3</v>
      </c>
      <c r="B12" s="175" t="s">
        <v>184</v>
      </c>
      <c r="C12" s="174">
        <v>42</v>
      </c>
    </row>
    <row r="13" spans="1:7" x14ac:dyDescent="0.3">
      <c r="A13" s="161">
        <v>4</v>
      </c>
      <c r="B13" s="175" t="s">
        <v>140</v>
      </c>
      <c r="C13" s="174">
        <v>30</v>
      </c>
    </row>
    <row r="14" spans="1:7" x14ac:dyDescent="0.3">
      <c r="A14" s="161">
        <v>5</v>
      </c>
      <c r="B14" s="175" t="s">
        <v>185</v>
      </c>
      <c r="C14" s="174">
        <v>28</v>
      </c>
    </row>
    <row r="15" spans="1:7" x14ac:dyDescent="0.3">
      <c r="A15" s="161">
        <v>6</v>
      </c>
      <c r="B15" s="175" t="s">
        <v>299</v>
      </c>
      <c r="C15" s="174">
        <v>26</v>
      </c>
    </row>
    <row r="16" spans="1:7" x14ac:dyDescent="0.3">
      <c r="A16" s="161">
        <v>7</v>
      </c>
      <c r="B16" s="175" t="s">
        <v>142</v>
      </c>
      <c r="C16" s="174">
        <v>24</v>
      </c>
    </row>
    <row r="17" spans="1:3" x14ac:dyDescent="0.3">
      <c r="A17" s="161">
        <v>8</v>
      </c>
      <c r="B17" s="175" t="s">
        <v>272</v>
      </c>
      <c r="C17" s="174">
        <v>22</v>
      </c>
    </row>
    <row r="18" spans="1:3" x14ac:dyDescent="0.3">
      <c r="A18" s="161">
        <v>9</v>
      </c>
      <c r="B18" s="175" t="s">
        <v>355</v>
      </c>
      <c r="C18" s="174">
        <v>21</v>
      </c>
    </row>
    <row r="19" spans="1:3" x14ac:dyDescent="0.3">
      <c r="A19" s="161">
        <v>10</v>
      </c>
      <c r="B19" s="175" t="s">
        <v>118</v>
      </c>
      <c r="C19" s="174">
        <v>21</v>
      </c>
    </row>
    <row r="20" spans="1:3" x14ac:dyDescent="0.3">
      <c r="A20" s="161">
        <v>11</v>
      </c>
      <c r="B20" s="175" t="s">
        <v>143</v>
      </c>
      <c r="C20" s="174">
        <v>19</v>
      </c>
    </row>
    <row r="21" spans="1:3" x14ac:dyDescent="0.3">
      <c r="A21" s="161">
        <v>12</v>
      </c>
      <c r="B21" s="175" t="s">
        <v>360</v>
      </c>
      <c r="C21" s="174">
        <v>14</v>
      </c>
    </row>
    <row r="22" spans="1:3" s="120" customFormat="1" ht="34.950000000000003" customHeight="1" x14ac:dyDescent="0.35">
      <c r="A22" s="350" t="s">
        <v>37</v>
      </c>
      <c r="B22" s="350"/>
      <c r="C22" s="350"/>
    </row>
    <row r="23" spans="1:3" ht="18" customHeight="1" x14ac:dyDescent="0.3">
      <c r="A23" s="161">
        <v>1</v>
      </c>
      <c r="B23" s="175" t="s">
        <v>314</v>
      </c>
      <c r="C23" s="161">
        <v>154</v>
      </c>
    </row>
    <row r="24" spans="1:3" ht="18" customHeight="1" x14ac:dyDescent="0.3">
      <c r="A24" s="161">
        <v>2</v>
      </c>
      <c r="B24" s="176" t="s">
        <v>186</v>
      </c>
      <c r="C24" s="161">
        <v>65</v>
      </c>
    </row>
    <row r="25" spans="1:3" ht="18" customHeight="1" x14ac:dyDescent="0.3">
      <c r="A25" s="161">
        <v>3</v>
      </c>
      <c r="B25" s="176" t="s">
        <v>132</v>
      </c>
      <c r="C25" s="161">
        <v>51</v>
      </c>
    </row>
    <row r="26" spans="1:3" ht="18" customHeight="1" x14ac:dyDescent="0.3">
      <c r="A26" s="161">
        <v>4</v>
      </c>
      <c r="B26" s="176" t="s">
        <v>144</v>
      </c>
      <c r="C26" s="161">
        <v>32</v>
      </c>
    </row>
    <row r="27" spans="1:3" ht="18" customHeight="1" x14ac:dyDescent="0.3">
      <c r="A27" s="161">
        <v>5</v>
      </c>
      <c r="B27" s="176" t="s">
        <v>135</v>
      </c>
      <c r="C27" s="161">
        <v>29</v>
      </c>
    </row>
    <row r="28" spans="1:3" ht="18" customHeight="1" x14ac:dyDescent="0.3">
      <c r="A28" s="161">
        <v>6</v>
      </c>
      <c r="B28" s="176" t="s">
        <v>145</v>
      </c>
      <c r="C28" s="161">
        <v>27</v>
      </c>
    </row>
    <row r="29" spans="1:3" ht="18" customHeight="1" x14ac:dyDescent="0.3">
      <c r="A29" s="161">
        <v>7</v>
      </c>
      <c r="B29" s="176" t="s">
        <v>177</v>
      </c>
      <c r="C29" s="161">
        <v>25</v>
      </c>
    </row>
    <row r="30" spans="1:3" ht="18" customHeight="1" x14ac:dyDescent="0.3">
      <c r="A30" s="161">
        <v>8</v>
      </c>
      <c r="B30" s="176" t="s">
        <v>394</v>
      </c>
      <c r="C30" s="161">
        <v>24</v>
      </c>
    </row>
    <row r="31" spans="1:3" ht="18" customHeight="1" x14ac:dyDescent="0.3">
      <c r="A31" s="161">
        <v>9</v>
      </c>
      <c r="B31" s="127" t="s">
        <v>187</v>
      </c>
      <c r="C31" s="161">
        <v>24</v>
      </c>
    </row>
    <row r="32" spans="1:3" ht="18" customHeight="1" x14ac:dyDescent="0.3">
      <c r="A32" s="161">
        <v>10</v>
      </c>
      <c r="B32" s="176" t="s">
        <v>364</v>
      </c>
      <c r="C32" s="161">
        <v>19</v>
      </c>
    </row>
    <row r="33" spans="1:3" ht="18" customHeight="1" x14ac:dyDescent="0.3">
      <c r="A33" s="161">
        <v>11</v>
      </c>
      <c r="B33" s="176" t="s">
        <v>317</v>
      </c>
      <c r="C33" s="161">
        <v>16</v>
      </c>
    </row>
    <row r="34" spans="1:3" ht="18" customHeight="1" x14ac:dyDescent="0.3">
      <c r="A34" s="161">
        <v>12</v>
      </c>
      <c r="B34" s="176" t="s">
        <v>316</v>
      </c>
      <c r="C34" s="161">
        <v>16</v>
      </c>
    </row>
    <row r="35" spans="1:3" s="120" customFormat="1" ht="34.950000000000003" customHeight="1" x14ac:dyDescent="0.35">
      <c r="A35" s="350" t="s">
        <v>38</v>
      </c>
      <c r="B35" s="350"/>
      <c r="C35" s="350"/>
    </row>
    <row r="36" spans="1:3" ht="18.600000000000001" customHeight="1" x14ac:dyDescent="0.3">
      <c r="A36" s="161">
        <v>1</v>
      </c>
      <c r="B36" s="177" t="s">
        <v>105</v>
      </c>
      <c r="C36" s="178">
        <v>279</v>
      </c>
    </row>
    <row r="37" spans="1:3" ht="18.600000000000001" customHeight="1" x14ac:dyDescent="0.3">
      <c r="A37" s="161">
        <v>2</v>
      </c>
      <c r="B37" s="177" t="s">
        <v>113</v>
      </c>
      <c r="C37" s="178">
        <v>75</v>
      </c>
    </row>
    <row r="38" spans="1:3" ht="18.600000000000001" customHeight="1" x14ac:dyDescent="0.3">
      <c r="A38" s="161">
        <v>3</v>
      </c>
      <c r="B38" s="177" t="s">
        <v>351</v>
      </c>
      <c r="C38" s="178">
        <v>67</v>
      </c>
    </row>
    <row r="39" spans="1:3" ht="18.600000000000001" customHeight="1" x14ac:dyDescent="0.3">
      <c r="A39" s="161">
        <v>4</v>
      </c>
      <c r="B39" s="177" t="s">
        <v>148</v>
      </c>
      <c r="C39" s="178">
        <v>46</v>
      </c>
    </row>
    <row r="40" spans="1:3" ht="18.600000000000001" customHeight="1" x14ac:dyDescent="0.3">
      <c r="A40" s="161">
        <v>5</v>
      </c>
      <c r="B40" s="177" t="s">
        <v>189</v>
      </c>
      <c r="C40" s="178">
        <v>31</v>
      </c>
    </row>
    <row r="41" spans="1:3" ht="18.600000000000001" customHeight="1" x14ac:dyDescent="0.3">
      <c r="A41" s="161">
        <v>6</v>
      </c>
      <c r="B41" s="177" t="s">
        <v>123</v>
      </c>
      <c r="C41" s="178">
        <v>28</v>
      </c>
    </row>
    <row r="42" spans="1:3" ht="18.600000000000001" customHeight="1" x14ac:dyDescent="0.3">
      <c r="A42" s="161">
        <v>7</v>
      </c>
      <c r="B42" s="177" t="s">
        <v>149</v>
      </c>
      <c r="C42" s="178">
        <v>27</v>
      </c>
    </row>
    <row r="43" spans="1:3" ht="18.600000000000001" customHeight="1" x14ac:dyDescent="0.3">
      <c r="A43" s="161">
        <v>8</v>
      </c>
      <c r="B43" s="177" t="s">
        <v>147</v>
      </c>
      <c r="C43" s="178">
        <v>17</v>
      </c>
    </row>
    <row r="44" spans="1:3" ht="18.600000000000001" customHeight="1" x14ac:dyDescent="0.3">
      <c r="A44" s="161">
        <v>9</v>
      </c>
      <c r="B44" s="177" t="s">
        <v>423</v>
      </c>
      <c r="C44" s="178">
        <v>17</v>
      </c>
    </row>
    <row r="45" spans="1:3" ht="18.600000000000001" customHeight="1" x14ac:dyDescent="0.3">
      <c r="A45" s="161">
        <v>10</v>
      </c>
      <c r="B45" s="177" t="s">
        <v>146</v>
      </c>
      <c r="C45" s="178">
        <v>14</v>
      </c>
    </row>
    <row r="46" spans="1:3" ht="18.600000000000001" customHeight="1" x14ac:dyDescent="0.3">
      <c r="A46" s="161">
        <v>11</v>
      </c>
      <c r="B46" s="177" t="s">
        <v>279</v>
      </c>
      <c r="C46" s="178">
        <v>12</v>
      </c>
    </row>
    <row r="47" spans="1:3" ht="18.600000000000001" customHeight="1" x14ac:dyDescent="0.3">
      <c r="A47" s="161">
        <v>12</v>
      </c>
      <c r="B47" s="177" t="s">
        <v>427</v>
      </c>
      <c r="C47" s="178">
        <v>10</v>
      </c>
    </row>
    <row r="48" spans="1:3" s="120" customFormat="1" ht="34.950000000000003" customHeight="1" x14ac:dyDescent="0.35">
      <c r="A48" s="350" t="s">
        <v>39</v>
      </c>
      <c r="B48" s="350"/>
      <c r="C48" s="350"/>
    </row>
    <row r="49" spans="1:3" ht="18.600000000000001" customHeight="1" x14ac:dyDescent="0.3">
      <c r="A49" s="178">
        <v>1</v>
      </c>
      <c r="B49" s="173" t="s">
        <v>124</v>
      </c>
      <c r="C49" s="161">
        <v>62</v>
      </c>
    </row>
    <row r="50" spans="1:3" ht="18.600000000000001" customHeight="1" x14ac:dyDescent="0.3">
      <c r="A50" s="178">
        <v>2</v>
      </c>
      <c r="B50" s="173" t="s">
        <v>271</v>
      </c>
      <c r="C50" s="161">
        <v>53</v>
      </c>
    </row>
    <row r="51" spans="1:3" ht="18.600000000000001" customHeight="1" x14ac:dyDescent="0.3">
      <c r="A51" s="178">
        <v>3</v>
      </c>
      <c r="B51" s="173" t="s">
        <v>117</v>
      </c>
      <c r="C51" s="161">
        <v>46</v>
      </c>
    </row>
    <row r="52" spans="1:3" ht="18.600000000000001" customHeight="1" x14ac:dyDescent="0.3">
      <c r="A52" s="178">
        <v>4</v>
      </c>
      <c r="B52" s="173" t="s">
        <v>210</v>
      </c>
      <c r="C52" s="161">
        <v>41</v>
      </c>
    </row>
    <row r="53" spans="1:3" ht="18.600000000000001" customHeight="1" x14ac:dyDescent="0.3">
      <c r="A53" s="178">
        <v>5</v>
      </c>
      <c r="B53" s="173" t="s">
        <v>153</v>
      </c>
      <c r="C53" s="161">
        <v>37</v>
      </c>
    </row>
    <row r="54" spans="1:3" ht="18.600000000000001" customHeight="1" x14ac:dyDescent="0.3">
      <c r="A54" s="178">
        <v>6</v>
      </c>
      <c r="B54" s="173" t="s">
        <v>154</v>
      </c>
      <c r="C54" s="161">
        <v>26</v>
      </c>
    </row>
    <row r="55" spans="1:3" ht="18.600000000000001" customHeight="1" x14ac:dyDescent="0.3">
      <c r="A55" s="178">
        <v>7</v>
      </c>
      <c r="B55" s="173" t="s">
        <v>155</v>
      </c>
      <c r="C55" s="161">
        <v>23</v>
      </c>
    </row>
    <row r="56" spans="1:3" ht="18.600000000000001" customHeight="1" x14ac:dyDescent="0.3">
      <c r="A56" s="178">
        <v>8</v>
      </c>
      <c r="B56" s="173" t="s">
        <v>151</v>
      </c>
      <c r="C56" s="161">
        <v>22</v>
      </c>
    </row>
    <row r="57" spans="1:3" ht="18.600000000000001" customHeight="1" x14ac:dyDescent="0.3">
      <c r="A57" s="178">
        <v>9</v>
      </c>
      <c r="B57" s="173" t="s">
        <v>152</v>
      </c>
      <c r="C57" s="161">
        <v>15</v>
      </c>
    </row>
    <row r="58" spans="1:3" ht="18.600000000000001" customHeight="1" x14ac:dyDescent="0.3">
      <c r="A58" s="178">
        <v>10</v>
      </c>
      <c r="B58" s="173" t="s">
        <v>367</v>
      </c>
      <c r="C58" s="161">
        <v>14</v>
      </c>
    </row>
    <row r="59" spans="1:3" ht="18.600000000000001" customHeight="1" x14ac:dyDescent="0.3">
      <c r="A59" s="178">
        <v>11</v>
      </c>
      <c r="B59" s="173" t="s">
        <v>281</v>
      </c>
      <c r="C59" s="161">
        <v>13</v>
      </c>
    </row>
    <row r="60" spans="1:3" ht="18.600000000000001" customHeight="1" x14ac:dyDescent="0.3">
      <c r="A60" s="178">
        <v>12</v>
      </c>
      <c r="B60" s="173" t="s">
        <v>193</v>
      </c>
      <c r="C60" s="161">
        <v>11</v>
      </c>
    </row>
    <row r="61" spans="1:3" s="120" customFormat="1" ht="34.950000000000003" customHeight="1" x14ac:dyDescent="0.35">
      <c r="A61" s="350" t="s">
        <v>40</v>
      </c>
      <c r="B61" s="350"/>
      <c r="C61" s="350"/>
    </row>
    <row r="62" spans="1:3" x14ac:dyDescent="0.3">
      <c r="A62" s="161">
        <v>1</v>
      </c>
      <c r="B62" s="128" t="s">
        <v>102</v>
      </c>
      <c r="C62" s="161">
        <v>221</v>
      </c>
    </row>
    <row r="63" spans="1:3" x14ac:dyDescent="0.3">
      <c r="A63" s="161">
        <v>2</v>
      </c>
      <c r="B63" s="128" t="s">
        <v>100</v>
      </c>
      <c r="C63" s="161">
        <v>159</v>
      </c>
    </row>
    <row r="64" spans="1:3" x14ac:dyDescent="0.3">
      <c r="A64" s="161">
        <v>3</v>
      </c>
      <c r="B64" s="128" t="s">
        <v>283</v>
      </c>
      <c r="C64" s="161">
        <v>153</v>
      </c>
    </row>
    <row r="65" spans="1:3" x14ac:dyDescent="0.3">
      <c r="A65" s="161">
        <v>4</v>
      </c>
      <c r="B65" s="128" t="s">
        <v>107</v>
      </c>
      <c r="C65" s="161">
        <v>145</v>
      </c>
    </row>
    <row r="66" spans="1:3" ht="46.8" x14ac:dyDescent="0.3">
      <c r="A66" s="161">
        <v>5</v>
      </c>
      <c r="B66" s="128" t="s">
        <v>352</v>
      </c>
      <c r="C66" s="161">
        <v>121</v>
      </c>
    </row>
    <row r="67" spans="1:3" x14ac:dyDescent="0.3">
      <c r="A67" s="178">
        <v>6</v>
      </c>
      <c r="B67" s="173" t="s">
        <v>106</v>
      </c>
      <c r="C67" s="161">
        <v>89</v>
      </c>
    </row>
    <row r="68" spans="1:3" x14ac:dyDescent="0.3">
      <c r="A68" s="178">
        <v>7</v>
      </c>
      <c r="B68" s="173" t="s">
        <v>120</v>
      </c>
      <c r="C68" s="161">
        <v>56</v>
      </c>
    </row>
    <row r="69" spans="1:3" x14ac:dyDescent="0.3">
      <c r="A69" s="178">
        <v>8</v>
      </c>
      <c r="B69" s="173" t="s">
        <v>122</v>
      </c>
      <c r="C69" s="161">
        <v>55</v>
      </c>
    </row>
    <row r="70" spans="1:3" x14ac:dyDescent="0.3">
      <c r="A70" s="178">
        <v>9</v>
      </c>
      <c r="B70" s="173" t="s">
        <v>156</v>
      </c>
      <c r="C70" s="161">
        <v>48</v>
      </c>
    </row>
    <row r="71" spans="1:3" x14ac:dyDescent="0.3">
      <c r="A71" s="178">
        <v>10</v>
      </c>
      <c r="B71" s="173" t="s">
        <v>194</v>
      </c>
      <c r="C71" s="161">
        <v>33</v>
      </c>
    </row>
    <row r="72" spans="1:3" ht="31.2" x14ac:dyDescent="0.3">
      <c r="A72" s="178">
        <v>11</v>
      </c>
      <c r="B72" s="173" t="s">
        <v>380</v>
      </c>
      <c r="C72" s="161">
        <v>27</v>
      </c>
    </row>
    <row r="73" spans="1:3" x14ac:dyDescent="0.3">
      <c r="A73" s="178">
        <v>12</v>
      </c>
      <c r="B73" s="173" t="s">
        <v>128</v>
      </c>
      <c r="C73" s="161">
        <v>19</v>
      </c>
    </row>
    <row r="74" spans="1:3" s="120" customFormat="1" ht="34.950000000000003" customHeight="1" x14ac:dyDescent="0.35">
      <c r="A74" s="419" t="s">
        <v>41</v>
      </c>
      <c r="B74" s="420"/>
      <c r="C74" s="421"/>
    </row>
    <row r="75" spans="1:3" x14ac:dyDescent="0.3">
      <c r="A75" s="178">
        <v>1</v>
      </c>
      <c r="B75" s="173" t="s">
        <v>197</v>
      </c>
      <c r="C75" s="161">
        <v>452</v>
      </c>
    </row>
    <row r="76" spans="1:3" ht="31.2" x14ac:dyDescent="0.3">
      <c r="A76" s="318">
        <v>2</v>
      </c>
      <c r="B76" s="173" t="s">
        <v>284</v>
      </c>
      <c r="C76" s="317">
        <v>369</v>
      </c>
    </row>
    <row r="77" spans="1:3" x14ac:dyDescent="0.3">
      <c r="A77" s="320">
        <v>3</v>
      </c>
      <c r="B77" s="173" t="s">
        <v>159</v>
      </c>
      <c r="C77" s="319">
        <v>82</v>
      </c>
    </row>
    <row r="78" spans="1:3" x14ac:dyDescent="0.3">
      <c r="A78" s="326">
        <v>4</v>
      </c>
      <c r="B78" s="173" t="s">
        <v>199</v>
      </c>
      <c r="C78" s="325">
        <v>39</v>
      </c>
    </row>
    <row r="79" spans="1:3" x14ac:dyDescent="0.3">
      <c r="A79" s="326">
        <v>5</v>
      </c>
      <c r="B79" s="173" t="s">
        <v>369</v>
      </c>
      <c r="C79" s="325">
        <v>27</v>
      </c>
    </row>
    <row r="80" spans="1:3" ht="31.2" x14ac:dyDescent="0.3">
      <c r="A80" s="326">
        <v>6</v>
      </c>
      <c r="B80" s="173" t="s">
        <v>371</v>
      </c>
      <c r="C80" s="325">
        <v>18</v>
      </c>
    </row>
    <row r="81" spans="1:3" x14ac:dyDescent="0.3">
      <c r="A81" s="326">
        <v>7</v>
      </c>
      <c r="B81" s="173" t="s">
        <v>162</v>
      </c>
      <c r="C81" s="325">
        <v>15</v>
      </c>
    </row>
    <row r="82" spans="1:3" x14ac:dyDescent="0.3">
      <c r="A82" s="326">
        <v>8</v>
      </c>
      <c r="B82" s="173" t="s">
        <v>198</v>
      </c>
      <c r="C82" s="325">
        <v>12</v>
      </c>
    </row>
    <row r="83" spans="1:3" x14ac:dyDescent="0.3">
      <c r="A83" s="326">
        <v>9</v>
      </c>
      <c r="B83" s="173" t="s">
        <v>178</v>
      </c>
      <c r="C83" s="319">
        <v>8</v>
      </c>
    </row>
    <row r="84" spans="1:3" x14ac:dyDescent="0.3">
      <c r="A84" s="326">
        <v>10</v>
      </c>
      <c r="B84" s="173" t="s">
        <v>370</v>
      </c>
      <c r="C84" s="319">
        <v>8</v>
      </c>
    </row>
    <row r="85" spans="1:3" x14ac:dyDescent="0.3">
      <c r="A85" s="326">
        <v>11</v>
      </c>
      <c r="B85" s="173" t="s">
        <v>160</v>
      </c>
      <c r="C85" s="319">
        <v>7</v>
      </c>
    </row>
    <row r="86" spans="1:3" x14ac:dyDescent="0.3">
      <c r="A86" s="326">
        <v>12</v>
      </c>
      <c r="B86" s="173" t="s">
        <v>166</v>
      </c>
      <c r="C86" s="161">
        <v>6</v>
      </c>
    </row>
    <row r="87" spans="1:3" s="120" customFormat="1" ht="34.950000000000003" customHeight="1" x14ac:dyDescent="0.35">
      <c r="A87" s="419" t="s">
        <v>42</v>
      </c>
      <c r="B87" s="420"/>
      <c r="C87" s="421"/>
    </row>
    <row r="88" spans="1:3" x14ac:dyDescent="0.3">
      <c r="A88" s="161">
        <v>1</v>
      </c>
      <c r="B88" s="128" t="s">
        <v>108</v>
      </c>
      <c r="C88" s="161">
        <v>87</v>
      </c>
    </row>
    <row r="89" spans="1:3" x14ac:dyDescent="0.3">
      <c r="A89" s="161">
        <v>2</v>
      </c>
      <c r="B89" s="128" t="s">
        <v>296</v>
      </c>
      <c r="C89" s="161">
        <v>79</v>
      </c>
    </row>
    <row r="90" spans="1:3" x14ac:dyDescent="0.3">
      <c r="A90" s="161">
        <v>3</v>
      </c>
      <c r="B90" s="128" t="s">
        <v>111</v>
      </c>
      <c r="C90" s="161">
        <v>78</v>
      </c>
    </row>
    <row r="91" spans="1:3" ht="19.8" customHeight="1" x14ac:dyDescent="0.3">
      <c r="A91" s="161">
        <v>4</v>
      </c>
      <c r="B91" s="128" t="s">
        <v>133</v>
      </c>
      <c r="C91" s="161">
        <v>33</v>
      </c>
    </row>
    <row r="92" spans="1:3" ht="21" customHeight="1" x14ac:dyDescent="0.3">
      <c r="A92" s="161">
        <v>5</v>
      </c>
      <c r="B92" s="128" t="s">
        <v>201</v>
      </c>
      <c r="C92" s="161">
        <v>32</v>
      </c>
    </row>
    <row r="93" spans="1:3" ht="18.600000000000001" customHeight="1" x14ac:dyDescent="0.3">
      <c r="A93" s="161">
        <v>6</v>
      </c>
      <c r="B93" s="128" t="s">
        <v>129</v>
      </c>
      <c r="C93" s="161">
        <v>23</v>
      </c>
    </row>
    <row r="94" spans="1:3" x14ac:dyDescent="0.3">
      <c r="A94" s="161">
        <v>7</v>
      </c>
      <c r="B94" s="128" t="s">
        <v>126</v>
      </c>
      <c r="C94" s="161">
        <v>23</v>
      </c>
    </row>
    <row r="95" spans="1:3" x14ac:dyDescent="0.3">
      <c r="A95" s="161">
        <v>8</v>
      </c>
      <c r="B95" s="128" t="s">
        <v>309</v>
      </c>
      <c r="C95" s="161">
        <v>12</v>
      </c>
    </row>
    <row r="96" spans="1:3" ht="31.2" x14ac:dyDescent="0.3">
      <c r="A96" s="161">
        <v>9</v>
      </c>
      <c r="B96" s="128" t="s">
        <v>116</v>
      </c>
      <c r="C96" s="161">
        <v>12</v>
      </c>
    </row>
    <row r="97" spans="1:3" x14ac:dyDescent="0.3">
      <c r="A97" s="161">
        <v>10</v>
      </c>
      <c r="B97" s="128" t="s">
        <v>287</v>
      </c>
      <c r="C97" s="161">
        <v>12</v>
      </c>
    </row>
    <row r="98" spans="1:3" x14ac:dyDescent="0.3">
      <c r="A98" s="161">
        <v>11</v>
      </c>
      <c r="B98" s="128" t="s">
        <v>288</v>
      </c>
      <c r="C98" s="161">
        <v>9</v>
      </c>
    </row>
    <row r="99" spans="1:3" x14ac:dyDescent="0.3">
      <c r="A99" s="161">
        <v>12</v>
      </c>
      <c r="B99" s="128" t="s">
        <v>179</v>
      </c>
      <c r="C99" s="161">
        <v>9</v>
      </c>
    </row>
    <row r="100" spans="1:3" s="120" customFormat="1" ht="34.950000000000003" customHeight="1" x14ac:dyDescent="0.35">
      <c r="A100" s="419" t="s">
        <v>43</v>
      </c>
      <c r="B100" s="420"/>
      <c r="C100" s="421"/>
    </row>
    <row r="101" spans="1:3" ht="31.2" x14ac:dyDescent="0.3">
      <c r="A101" s="161">
        <v>1</v>
      </c>
      <c r="B101" s="128" t="s">
        <v>353</v>
      </c>
      <c r="C101" s="161">
        <v>1268</v>
      </c>
    </row>
    <row r="102" spans="1:3" x14ac:dyDescent="0.3">
      <c r="A102" s="161">
        <v>2</v>
      </c>
      <c r="B102" s="128" t="s">
        <v>98</v>
      </c>
      <c r="C102" s="161">
        <v>769</v>
      </c>
    </row>
    <row r="103" spans="1:3" x14ac:dyDescent="0.3">
      <c r="A103" s="161">
        <v>3</v>
      </c>
      <c r="B103" s="128" t="s">
        <v>109</v>
      </c>
      <c r="C103" s="161">
        <v>726</v>
      </c>
    </row>
    <row r="104" spans="1:3" x14ac:dyDescent="0.3">
      <c r="A104" s="161">
        <v>4</v>
      </c>
      <c r="B104" s="128" t="s">
        <v>295</v>
      </c>
      <c r="C104" s="161">
        <v>55</v>
      </c>
    </row>
    <row r="105" spans="1:3" x14ac:dyDescent="0.3">
      <c r="A105" s="161">
        <v>5</v>
      </c>
      <c r="B105" s="128" t="s">
        <v>127</v>
      </c>
      <c r="C105" s="161">
        <v>36</v>
      </c>
    </row>
    <row r="106" spans="1:3" x14ac:dyDescent="0.3">
      <c r="A106" s="161">
        <v>6</v>
      </c>
      <c r="B106" s="128" t="s">
        <v>202</v>
      </c>
      <c r="C106" s="161">
        <v>36</v>
      </c>
    </row>
    <row r="107" spans="1:3" x14ac:dyDescent="0.3">
      <c r="A107" s="161">
        <v>7</v>
      </c>
      <c r="B107" s="128" t="s">
        <v>373</v>
      </c>
      <c r="C107" s="161">
        <v>35</v>
      </c>
    </row>
    <row r="108" spans="1:3" x14ac:dyDescent="0.3">
      <c r="A108" s="161">
        <v>8</v>
      </c>
      <c r="B108" s="128" t="s">
        <v>203</v>
      </c>
      <c r="C108" s="161">
        <v>21</v>
      </c>
    </row>
    <row r="109" spans="1:3" x14ac:dyDescent="0.3">
      <c r="A109" s="161">
        <v>9</v>
      </c>
      <c r="B109" s="128" t="s">
        <v>168</v>
      </c>
      <c r="C109" s="161">
        <v>19</v>
      </c>
    </row>
    <row r="110" spans="1:3" x14ac:dyDescent="0.3">
      <c r="A110" s="161">
        <v>10</v>
      </c>
      <c r="B110" s="128" t="s">
        <v>101</v>
      </c>
      <c r="C110" s="161">
        <v>15</v>
      </c>
    </row>
    <row r="111" spans="1:3" x14ac:dyDescent="0.3">
      <c r="A111" s="161">
        <v>11</v>
      </c>
      <c r="B111" s="128" t="s">
        <v>409</v>
      </c>
      <c r="C111" s="161">
        <v>14</v>
      </c>
    </row>
    <row r="112" spans="1:3" x14ac:dyDescent="0.3">
      <c r="A112" s="161">
        <v>12</v>
      </c>
      <c r="B112" s="128" t="s">
        <v>428</v>
      </c>
      <c r="C112" s="161">
        <v>12</v>
      </c>
    </row>
    <row r="113" spans="1:3" s="120" customFormat="1" ht="34.950000000000003" customHeight="1" x14ac:dyDescent="0.35">
      <c r="A113" s="419" t="s">
        <v>171</v>
      </c>
      <c r="B113" s="420"/>
      <c r="C113" s="421"/>
    </row>
    <row r="114" spans="1:3" ht="19.2" customHeight="1" x14ac:dyDescent="0.3">
      <c r="A114" s="161">
        <v>1</v>
      </c>
      <c r="B114" s="128" t="s">
        <v>99</v>
      </c>
      <c r="C114" s="161">
        <v>798</v>
      </c>
    </row>
    <row r="115" spans="1:3" ht="19.2" customHeight="1" x14ac:dyDescent="0.3">
      <c r="A115" s="161">
        <v>2</v>
      </c>
      <c r="B115" s="128" t="s">
        <v>103</v>
      </c>
      <c r="C115" s="161">
        <v>150</v>
      </c>
    </row>
    <row r="116" spans="1:3" ht="19.2" customHeight="1" x14ac:dyDescent="0.3">
      <c r="A116" s="161">
        <v>3</v>
      </c>
      <c r="B116" s="128" t="s">
        <v>112</v>
      </c>
      <c r="C116" s="161">
        <v>109</v>
      </c>
    </row>
    <row r="117" spans="1:3" ht="19.2" customHeight="1" x14ac:dyDescent="0.3">
      <c r="A117" s="161">
        <v>4</v>
      </c>
      <c r="B117" s="128" t="s">
        <v>131</v>
      </c>
      <c r="C117" s="161">
        <v>73</v>
      </c>
    </row>
    <row r="118" spans="1:3" ht="19.2" customHeight="1" x14ac:dyDescent="0.3">
      <c r="A118" s="161">
        <v>5</v>
      </c>
      <c r="B118" s="128" t="s">
        <v>125</v>
      </c>
      <c r="C118" s="161">
        <v>56</v>
      </c>
    </row>
    <row r="119" spans="1:3" ht="19.2" customHeight="1" x14ac:dyDescent="0.3">
      <c r="A119" s="161">
        <v>6</v>
      </c>
      <c r="B119" s="128" t="s">
        <v>119</v>
      </c>
      <c r="C119" s="161">
        <v>50</v>
      </c>
    </row>
    <row r="120" spans="1:3" ht="19.2" customHeight="1" x14ac:dyDescent="0.3">
      <c r="A120" s="161">
        <v>7</v>
      </c>
      <c r="B120" s="128" t="s">
        <v>114</v>
      </c>
      <c r="C120" s="161">
        <v>42</v>
      </c>
    </row>
    <row r="121" spans="1:3" ht="19.2" customHeight="1" x14ac:dyDescent="0.3">
      <c r="A121" s="161">
        <v>8</v>
      </c>
      <c r="B121" s="128" t="s">
        <v>205</v>
      </c>
      <c r="C121" s="161">
        <v>36</v>
      </c>
    </row>
    <row r="122" spans="1:3" ht="19.2" customHeight="1" x14ac:dyDescent="0.3">
      <c r="A122" s="161">
        <v>9</v>
      </c>
      <c r="B122" s="128" t="s">
        <v>130</v>
      </c>
      <c r="C122" s="161">
        <v>35</v>
      </c>
    </row>
    <row r="123" spans="1:3" ht="19.2" customHeight="1" x14ac:dyDescent="0.3">
      <c r="A123" s="161">
        <v>10</v>
      </c>
      <c r="B123" s="128" t="s">
        <v>110</v>
      </c>
      <c r="C123" s="161">
        <v>34</v>
      </c>
    </row>
    <row r="124" spans="1:3" ht="19.2" customHeight="1" x14ac:dyDescent="0.3">
      <c r="A124" s="161">
        <v>11</v>
      </c>
      <c r="B124" s="128" t="s">
        <v>134</v>
      </c>
      <c r="C124" s="161">
        <v>24</v>
      </c>
    </row>
    <row r="125" spans="1:3" ht="19.2" customHeight="1" x14ac:dyDescent="0.3">
      <c r="A125" s="161">
        <v>12</v>
      </c>
      <c r="B125" s="128" t="s">
        <v>115</v>
      </c>
      <c r="C125" s="161">
        <v>22</v>
      </c>
    </row>
  </sheetData>
  <mergeCells count="15">
    <mergeCell ref="A1:C1"/>
    <mergeCell ref="A2:C2"/>
    <mergeCell ref="A3:C3"/>
    <mergeCell ref="A5:A7"/>
    <mergeCell ref="B5:B7"/>
    <mergeCell ref="C5:C7"/>
    <mergeCell ref="A87:C87"/>
    <mergeCell ref="A100:C100"/>
    <mergeCell ref="A113:C113"/>
    <mergeCell ref="A9:C9"/>
    <mergeCell ref="A22:C22"/>
    <mergeCell ref="A35:C35"/>
    <mergeCell ref="A48:C48"/>
    <mergeCell ref="A61:C61"/>
    <mergeCell ref="A74:C74"/>
  </mergeCells>
  <printOptions horizontalCentered="1"/>
  <pageMargins left="0.23622047244094491" right="0.27559055118110237" top="0.24" bottom="3.937007874015748E-2" header="0.27559055118110237" footer="0.15748031496062992"/>
  <pageSetup paperSize="9" scale="98" orientation="portrait" r:id="rId1"/>
  <headerFooter alignWithMargins="0"/>
  <rowBreaks count="4" manualBreakCount="4">
    <brk id="34" max="16383" man="1"/>
    <brk id="60" max="7" man="1"/>
    <brk id="86" max="7" man="1"/>
    <brk id="112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5" width="9.109375" style="108"/>
    <col min="6" max="6" width="66.109375" style="108" customWidth="1"/>
    <col min="7" max="16384" width="9.109375" style="108"/>
  </cols>
  <sheetData>
    <row r="1" spans="1:6" ht="45" customHeight="1" x14ac:dyDescent="0.3">
      <c r="B1" s="347" t="s">
        <v>524</v>
      </c>
      <c r="C1" s="347"/>
      <c r="D1" s="347"/>
    </row>
    <row r="2" spans="1:6" ht="20.25" customHeight="1" x14ac:dyDescent="0.3">
      <c r="B2" s="347" t="s">
        <v>91</v>
      </c>
      <c r="C2" s="347"/>
      <c r="D2" s="347"/>
    </row>
    <row r="4" spans="1:6" s="109" customFormat="1" ht="66" customHeight="1" x14ac:dyDescent="0.3">
      <c r="A4" s="251"/>
      <c r="B4" s="249" t="s">
        <v>92</v>
      </c>
      <c r="C4" s="250" t="s">
        <v>312</v>
      </c>
      <c r="D4" s="248" t="s">
        <v>313</v>
      </c>
    </row>
    <row r="5" spans="1:6" x14ac:dyDescent="0.3">
      <c r="A5" s="110">
        <v>1</v>
      </c>
      <c r="B5" s="111" t="s">
        <v>99</v>
      </c>
      <c r="C5" s="134">
        <v>376</v>
      </c>
      <c r="D5" s="278">
        <v>47.117794486215537</v>
      </c>
      <c r="F5" s="130"/>
    </row>
    <row r="6" spans="1:6" x14ac:dyDescent="0.3">
      <c r="A6" s="110">
        <v>2</v>
      </c>
      <c r="B6" s="111" t="s">
        <v>197</v>
      </c>
      <c r="C6" s="134">
        <v>306</v>
      </c>
      <c r="D6" s="278">
        <v>67.69911504424779</v>
      </c>
      <c r="F6" s="130"/>
    </row>
    <row r="7" spans="1:6" x14ac:dyDescent="0.3">
      <c r="A7" s="110">
        <v>3</v>
      </c>
      <c r="B7" s="111" t="s">
        <v>105</v>
      </c>
      <c r="C7" s="134">
        <v>273</v>
      </c>
      <c r="D7" s="278">
        <v>97.849462365591393</v>
      </c>
      <c r="F7" s="130"/>
    </row>
    <row r="8" spans="1:6" s="112" customFormat="1" x14ac:dyDescent="0.3">
      <c r="A8" s="110">
        <v>4</v>
      </c>
      <c r="B8" s="111" t="s">
        <v>102</v>
      </c>
      <c r="C8" s="134">
        <v>202</v>
      </c>
      <c r="D8" s="278">
        <v>91.402714932126699</v>
      </c>
      <c r="F8" s="130"/>
    </row>
    <row r="9" spans="1:6" s="112" customFormat="1" ht="31.2" x14ac:dyDescent="0.3">
      <c r="A9" s="110">
        <v>5</v>
      </c>
      <c r="B9" s="111" t="s">
        <v>284</v>
      </c>
      <c r="C9" s="134">
        <v>179</v>
      </c>
      <c r="D9" s="278">
        <v>48.509485094850945</v>
      </c>
      <c r="F9" s="130"/>
    </row>
    <row r="10" spans="1:6" s="112" customFormat="1" x14ac:dyDescent="0.3">
      <c r="A10" s="110">
        <v>6</v>
      </c>
      <c r="B10" s="111" t="s">
        <v>100</v>
      </c>
      <c r="C10" s="134">
        <v>151</v>
      </c>
      <c r="D10" s="278">
        <v>94.968553459119505</v>
      </c>
      <c r="F10" s="130"/>
    </row>
    <row r="11" spans="1:6" s="112" customFormat="1" x14ac:dyDescent="0.3">
      <c r="A11" s="110">
        <v>7</v>
      </c>
      <c r="B11" s="111" t="s">
        <v>103</v>
      </c>
      <c r="C11" s="134">
        <v>150</v>
      </c>
      <c r="D11" s="278">
        <v>100</v>
      </c>
      <c r="F11" s="130"/>
    </row>
    <row r="12" spans="1:6" s="112" customFormat="1" x14ac:dyDescent="0.3">
      <c r="A12" s="110">
        <v>8</v>
      </c>
      <c r="B12" s="111" t="s">
        <v>283</v>
      </c>
      <c r="C12" s="134">
        <v>130</v>
      </c>
      <c r="D12" s="278">
        <v>84.967320261437905</v>
      </c>
      <c r="F12" s="130"/>
    </row>
    <row r="13" spans="1:6" s="112" customFormat="1" ht="78" x14ac:dyDescent="0.3">
      <c r="A13" s="110">
        <v>9</v>
      </c>
      <c r="B13" s="111" t="s">
        <v>352</v>
      </c>
      <c r="C13" s="134">
        <v>120</v>
      </c>
      <c r="D13" s="278">
        <v>99.173553719008268</v>
      </c>
      <c r="F13" s="130"/>
    </row>
    <row r="14" spans="1:6" s="112" customFormat="1" ht="31.2" x14ac:dyDescent="0.3">
      <c r="A14" s="110">
        <v>10</v>
      </c>
      <c r="B14" s="111" t="s">
        <v>314</v>
      </c>
      <c r="C14" s="134">
        <v>117</v>
      </c>
      <c r="D14" s="278">
        <v>75.974025974025977</v>
      </c>
      <c r="F14" s="130"/>
    </row>
    <row r="15" spans="1:6" s="112" customFormat="1" x14ac:dyDescent="0.3">
      <c r="A15" s="110">
        <v>11</v>
      </c>
      <c r="B15" s="111" t="s">
        <v>108</v>
      </c>
      <c r="C15" s="134">
        <v>87</v>
      </c>
      <c r="D15" s="278">
        <v>100</v>
      </c>
      <c r="F15" s="130"/>
    </row>
    <row r="16" spans="1:6" s="112" customFormat="1" x14ac:dyDescent="0.3">
      <c r="A16" s="110">
        <v>12</v>
      </c>
      <c r="B16" s="111" t="s">
        <v>139</v>
      </c>
      <c r="C16" s="134">
        <v>77</v>
      </c>
      <c r="D16" s="278">
        <v>97.468354430379748</v>
      </c>
      <c r="F16" s="130"/>
    </row>
    <row r="17" spans="1:6" s="112" customFormat="1" x14ac:dyDescent="0.3">
      <c r="A17" s="110">
        <v>13</v>
      </c>
      <c r="B17" s="111" t="s">
        <v>106</v>
      </c>
      <c r="C17" s="134">
        <v>75</v>
      </c>
      <c r="D17" s="278">
        <v>84.269662921348313</v>
      </c>
      <c r="F17" s="130"/>
    </row>
    <row r="18" spans="1:6" s="112" customFormat="1" x14ac:dyDescent="0.3">
      <c r="A18" s="110">
        <v>14</v>
      </c>
      <c r="B18" s="111" t="s">
        <v>351</v>
      </c>
      <c r="C18" s="134">
        <v>63</v>
      </c>
      <c r="D18" s="278">
        <v>94.029850746268664</v>
      </c>
      <c r="F18" s="130"/>
    </row>
    <row r="19" spans="1:6" s="112" customFormat="1" x14ac:dyDescent="0.3">
      <c r="A19" s="110">
        <v>15</v>
      </c>
      <c r="B19" s="111" t="s">
        <v>113</v>
      </c>
      <c r="C19" s="134">
        <v>60</v>
      </c>
      <c r="D19" s="278">
        <v>80</v>
      </c>
      <c r="F19" s="130"/>
    </row>
    <row r="20" spans="1:6" s="112" customFormat="1" x14ac:dyDescent="0.3">
      <c r="A20" s="110">
        <v>16</v>
      </c>
      <c r="B20" s="111" t="s">
        <v>120</v>
      </c>
      <c r="C20" s="134">
        <v>55</v>
      </c>
      <c r="D20" s="278">
        <v>98.214285714285708</v>
      </c>
      <c r="F20" s="130"/>
    </row>
    <row r="21" spans="1:6" s="112" customFormat="1" x14ac:dyDescent="0.3">
      <c r="A21" s="110">
        <v>17</v>
      </c>
      <c r="B21" s="111" t="s">
        <v>122</v>
      </c>
      <c r="C21" s="134">
        <v>55</v>
      </c>
      <c r="D21" s="278">
        <v>100</v>
      </c>
      <c r="F21" s="130"/>
    </row>
    <row r="22" spans="1:6" s="112" customFormat="1" x14ac:dyDescent="0.3">
      <c r="A22" s="110">
        <v>18</v>
      </c>
      <c r="B22" s="111" t="s">
        <v>125</v>
      </c>
      <c r="C22" s="134">
        <v>55</v>
      </c>
      <c r="D22" s="278">
        <v>98.214285714285708</v>
      </c>
      <c r="F22" s="130"/>
    </row>
    <row r="23" spans="1:6" s="112" customFormat="1" x14ac:dyDescent="0.3">
      <c r="A23" s="110">
        <v>19</v>
      </c>
      <c r="B23" s="111" t="s">
        <v>124</v>
      </c>
      <c r="C23" s="134">
        <v>53</v>
      </c>
      <c r="D23" s="278">
        <v>85.483870967741936</v>
      </c>
      <c r="F23" s="130"/>
    </row>
    <row r="24" spans="1:6" s="112" customFormat="1" x14ac:dyDescent="0.3">
      <c r="A24" s="110">
        <v>20</v>
      </c>
      <c r="B24" s="111" t="s">
        <v>132</v>
      </c>
      <c r="C24" s="134">
        <v>47</v>
      </c>
      <c r="D24" s="278">
        <v>92.156862745098039</v>
      </c>
      <c r="F24" s="130"/>
    </row>
    <row r="25" spans="1:6" s="112" customFormat="1" x14ac:dyDescent="0.3">
      <c r="A25" s="110">
        <v>21</v>
      </c>
      <c r="B25" s="111" t="s">
        <v>156</v>
      </c>
      <c r="C25" s="134">
        <v>47</v>
      </c>
      <c r="D25" s="278">
        <v>97.916666666666657</v>
      </c>
      <c r="F25" s="130"/>
    </row>
    <row r="26" spans="1:6" s="112" customFormat="1" x14ac:dyDescent="0.3">
      <c r="A26" s="110">
        <v>22</v>
      </c>
      <c r="B26" s="111" t="s">
        <v>117</v>
      </c>
      <c r="C26" s="134">
        <v>43</v>
      </c>
      <c r="D26" s="278">
        <v>93.478260869565219</v>
      </c>
      <c r="F26" s="130"/>
    </row>
    <row r="27" spans="1:6" s="112" customFormat="1" x14ac:dyDescent="0.3">
      <c r="A27" s="110">
        <v>23</v>
      </c>
      <c r="B27" s="111" t="s">
        <v>114</v>
      </c>
      <c r="C27" s="134">
        <v>37</v>
      </c>
      <c r="D27" s="278">
        <v>88.095238095238088</v>
      </c>
      <c r="F27" s="130"/>
    </row>
    <row r="28" spans="1:6" s="112" customFormat="1" x14ac:dyDescent="0.3">
      <c r="A28" s="110">
        <v>24</v>
      </c>
      <c r="B28" s="111" t="s">
        <v>210</v>
      </c>
      <c r="C28" s="134">
        <v>36</v>
      </c>
      <c r="D28" s="278">
        <v>87.804878048780495</v>
      </c>
      <c r="F28" s="130"/>
    </row>
    <row r="29" spans="1:6" s="112" customFormat="1" x14ac:dyDescent="0.3">
      <c r="A29" s="110">
        <v>25</v>
      </c>
      <c r="B29" s="111" t="s">
        <v>153</v>
      </c>
      <c r="C29" s="134">
        <v>36</v>
      </c>
      <c r="D29" s="278">
        <v>97.297297297297305</v>
      </c>
      <c r="F29" s="130"/>
    </row>
    <row r="30" spans="1:6" s="112" customFormat="1" x14ac:dyDescent="0.3">
      <c r="A30" s="110">
        <v>26</v>
      </c>
      <c r="B30" s="111" t="s">
        <v>271</v>
      </c>
      <c r="C30" s="134">
        <v>36</v>
      </c>
      <c r="D30" s="278">
        <v>67.924528301886795</v>
      </c>
      <c r="F30" s="130"/>
    </row>
    <row r="31" spans="1:6" s="112" customFormat="1" x14ac:dyDescent="0.3">
      <c r="A31" s="110">
        <v>27</v>
      </c>
      <c r="B31" s="111" t="s">
        <v>119</v>
      </c>
      <c r="C31" s="134">
        <v>36</v>
      </c>
      <c r="D31" s="278">
        <v>72</v>
      </c>
      <c r="F31" s="130"/>
    </row>
    <row r="32" spans="1:6" s="112" customFormat="1" x14ac:dyDescent="0.3">
      <c r="A32" s="110">
        <v>28</v>
      </c>
      <c r="B32" s="111" t="s">
        <v>131</v>
      </c>
      <c r="C32" s="134">
        <v>35</v>
      </c>
      <c r="D32" s="278">
        <v>47.945205479452049</v>
      </c>
      <c r="F32" s="130"/>
    </row>
    <row r="33" spans="1:6" s="112" customFormat="1" x14ac:dyDescent="0.3">
      <c r="A33" s="110">
        <v>29</v>
      </c>
      <c r="B33" s="111" t="s">
        <v>205</v>
      </c>
      <c r="C33" s="134">
        <v>35</v>
      </c>
      <c r="D33" s="278">
        <v>97.222222222222214</v>
      </c>
      <c r="F33" s="130"/>
    </row>
    <row r="34" spans="1:6" s="112" customFormat="1" x14ac:dyDescent="0.3">
      <c r="A34" s="110">
        <v>30</v>
      </c>
      <c r="B34" s="111" t="s">
        <v>194</v>
      </c>
      <c r="C34" s="134">
        <v>33</v>
      </c>
      <c r="D34" s="278">
        <v>100</v>
      </c>
      <c r="F34" s="130"/>
    </row>
    <row r="35" spans="1:6" s="112" customFormat="1" x14ac:dyDescent="0.3">
      <c r="A35" s="110">
        <v>31</v>
      </c>
      <c r="B35" s="113" t="s">
        <v>199</v>
      </c>
      <c r="C35" s="134">
        <v>31</v>
      </c>
      <c r="D35" s="278">
        <v>79.487179487179489</v>
      </c>
      <c r="F35" s="130"/>
    </row>
    <row r="36" spans="1:6" s="112" customFormat="1" x14ac:dyDescent="0.3">
      <c r="A36" s="110">
        <v>32</v>
      </c>
      <c r="B36" s="111" t="s">
        <v>141</v>
      </c>
      <c r="C36" s="134">
        <v>29</v>
      </c>
      <c r="D36" s="278">
        <v>54.716981132075468</v>
      </c>
      <c r="F36" s="130"/>
    </row>
    <row r="37" spans="1:6" s="112" customFormat="1" x14ac:dyDescent="0.3">
      <c r="A37" s="110">
        <v>33</v>
      </c>
      <c r="B37" s="111" t="s">
        <v>130</v>
      </c>
      <c r="C37" s="134">
        <v>28</v>
      </c>
      <c r="D37" s="278">
        <v>80</v>
      </c>
      <c r="F37" s="130"/>
    </row>
    <row r="38" spans="1:6" s="112" customFormat="1" x14ac:dyDescent="0.3">
      <c r="A38" s="110">
        <v>34</v>
      </c>
      <c r="B38" s="111" t="s">
        <v>123</v>
      </c>
      <c r="C38" s="134">
        <v>27</v>
      </c>
      <c r="D38" s="278">
        <v>96.428571428571431</v>
      </c>
      <c r="F38" s="130"/>
    </row>
    <row r="39" spans="1:6" s="112" customFormat="1" x14ac:dyDescent="0.3">
      <c r="A39" s="110">
        <v>35</v>
      </c>
      <c r="B39" s="111" t="s">
        <v>149</v>
      </c>
      <c r="C39" s="134">
        <v>26</v>
      </c>
      <c r="D39" s="278">
        <v>96.296296296296291</v>
      </c>
      <c r="F39" s="130"/>
    </row>
    <row r="40" spans="1:6" s="112" customFormat="1" x14ac:dyDescent="0.3">
      <c r="A40" s="110">
        <v>36</v>
      </c>
      <c r="B40" s="111" t="s">
        <v>154</v>
      </c>
      <c r="C40" s="134">
        <v>26</v>
      </c>
      <c r="D40" s="278">
        <v>100</v>
      </c>
      <c r="F40" s="130"/>
    </row>
    <row r="41" spans="1:6" ht="31.2" x14ac:dyDescent="0.3">
      <c r="A41" s="110">
        <v>37</v>
      </c>
      <c r="B41" s="114" t="s">
        <v>380</v>
      </c>
      <c r="C41" s="115">
        <v>26</v>
      </c>
      <c r="D41" s="279">
        <v>96.296296296296291</v>
      </c>
      <c r="F41" s="130"/>
    </row>
    <row r="42" spans="1:6" x14ac:dyDescent="0.3">
      <c r="A42" s="110">
        <v>38</v>
      </c>
      <c r="B42" s="116" t="s">
        <v>177</v>
      </c>
      <c r="C42" s="115">
        <v>25</v>
      </c>
      <c r="D42" s="279">
        <v>100</v>
      </c>
      <c r="F42" s="130"/>
    </row>
    <row r="43" spans="1:6" x14ac:dyDescent="0.3">
      <c r="A43" s="110">
        <v>39</v>
      </c>
      <c r="B43" s="111" t="s">
        <v>189</v>
      </c>
      <c r="C43" s="115">
        <v>24</v>
      </c>
      <c r="D43" s="279">
        <v>77.41935483870968</v>
      </c>
      <c r="F43" s="130"/>
    </row>
    <row r="44" spans="1:6" ht="31.2" x14ac:dyDescent="0.3">
      <c r="A44" s="110">
        <v>40</v>
      </c>
      <c r="B44" s="111" t="s">
        <v>184</v>
      </c>
      <c r="C44" s="115">
        <v>23</v>
      </c>
      <c r="D44" s="279">
        <v>54.761904761904766</v>
      </c>
      <c r="F44" s="130"/>
    </row>
    <row r="45" spans="1:6" x14ac:dyDescent="0.3">
      <c r="A45" s="110">
        <v>41</v>
      </c>
      <c r="B45" s="111" t="s">
        <v>394</v>
      </c>
      <c r="C45" s="115">
        <v>23</v>
      </c>
      <c r="D45" s="279">
        <v>95.833333333333343</v>
      </c>
      <c r="F45" s="130"/>
    </row>
    <row r="46" spans="1:6" x14ac:dyDescent="0.3">
      <c r="A46" s="110">
        <v>42</v>
      </c>
      <c r="B46" s="111" t="s">
        <v>144</v>
      </c>
      <c r="C46" s="115">
        <v>23</v>
      </c>
      <c r="D46" s="279">
        <v>71.875</v>
      </c>
      <c r="F46" s="130"/>
    </row>
    <row r="47" spans="1:6" x14ac:dyDescent="0.3">
      <c r="A47" s="110">
        <v>43</v>
      </c>
      <c r="B47" s="117" t="s">
        <v>187</v>
      </c>
      <c r="C47" s="115">
        <v>23</v>
      </c>
      <c r="D47" s="279">
        <v>95.833333333333343</v>
      </c>
      <c r="F47" s="130"/>
    </row>
    <row r="48" spans="1:6" x14ac:dyDescent="0.3">
      <c r="A48" s="110">
        <v>44</v>
      </c>
      <c r="B48" s="117" t="s">
        <v>133</v>
      </c>
      <c r="C48" s="115">
        <v>23</v>
      </c>
      <c r="D48" s="279">
        <v>69.696969696969703</v>
      </c>
      <c r="F48" s="130"/>
    </row>
    <row r="49" spans="1:6" ht="31.2" x14ac:dyDescent="0.3">
      <c r="A49" s="110">
        <v>45</v>
      </c>
      <c r="B49" s="117" t="s">
        <v>155</v>
      </c>
      <c r="C49" s="115">
        <v>20</v>
      </c>
      <c r="D49" s="279">
        <v>86.956521739130437</v>
      </c>
      <c r="F49" s="130"/>
    </row>
    <row r="50" spans="1:6" x14ac:dyDescent="0.3">
      <c r="A50" s="110">
        <v>46</v>
      </c>
      <c r="B50" s="117" t="s">
        <v>151</v>
      </c>
      <c r="C50" s="115">
        <v>20</v>
      </c>
      <c r="D50" s="279">
        <v>90.909090909090907</v>
      </c>
      <c r="F50" s="130"/>
    </row>
    <row r="51" spans="1:6" x14ac:dyDescent="0.3">
      <c r="A51" s="110">
        <v>47</v>
      </c>
      <c r="B51" s="117" t="s">
        <v>127</v>
      </c>
      <c r="C51" s="115">
        <v>19</v>
      </c>
      <c r="D51" s="279">
        <v>52.777777777777779</v>
      </c>
      <c r="F51" s="130"/>
    </row>
    <row r="52" spans="1:6" x14ac:dyDescent="0.3">
      <c r="A52" s="110">
        <v>48</v>
      </c>
      <c r="B52" s="117" t="s">
        <v>182</v>
      </c>
      <c r="C52" s="115">
        <v>19</v>
      </c>
      <c r="D52" s="279">
        <v>100</v>
      </c>
      <c r="F52" s="130"/>
    </row>
    <row r="53" spans="1:6" x14ac:dyDescent="0.3">
      <c r="A53" s="110">
        <v>49</v>
      </c>
      <c r="B53" s="117" t="s">
        <v>134</v>
      </c>
      <c r="C53" s="115">
        <v>19</v>
      </c>
      <c r="D53" s="279">
        <v>79.166666666666657</v>
      </c>
      <c r="F53" s="130"/>
    </row>
    <row r="54" spans="1:6" x14ac:dyDescent="0.3">
      <c r="A54" s="110">
        <v>50</v>
      </c>
      <c r="B54" s="116" t="s">
        <v>299</v>
      </c>
      <c r="C54" s="115">
        <v>18</v>
      </c>
      <c r="D54" s="279">
        <v>69.230769230769226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5" width="9.109375" style="108"/>
    <col min="6" max="6" width="66.109375" style="108" customWidth="1"/>
    <col min="7" max="16384" width="9.109375" style="108"/>
  </cols>
  <sheetData>
    <row r="1" spans="1:6" ht="45" customHeight="1" x14ac:dyDescent="0.3">
      <c r="B1" s="347" t="s">
        <v>525</v>
      </c>
      <c r="C1" s="347"/>
      <c r="D1" s="347"/>
    </row>
    <row r="2" spans="1:6" ht="20.25" customHeight="1" x14ac:dyDescent="0.3">
      <c r="B2" s="347" t="s">
        <v>91</v>
      </c>
      <c r="C2" s="347"/>
      <c r="D2" s="347"/>
    </row>
    <row r="4" spans="1:6" s="109" customFormat="1" ht="66" customHeight="1" x14ac:dyDescent="0.3">
      <c r="A4" s="251"/>
      <c r="B4" s="249" t="s">
        <v>92</v>
      </c>
      <c r="C4" s="250" t="s">
        <v>318</v>
      </c>
      <c r="D4" s="248" t="s">
        <v>313</v>
      </c>
    </row>
    <row r="5" spans="1:6" ht="46.8" x14ac:dyDescent="0.3">
      <c r="A5" s="110">
        <v>1</v>
      </c>
      <c r="B5" s="111" t="s">
        <v>353</v>
      </c>
      <c r="C5" s="134">
        <v>1268</v>
      </c>
      <c r="D5" s="278">
        <v>100</v>
      </c>
      <c r="F5" s="130"/>
    </row>
    <row r="6" spans="1:6" x14ac:dyDescent="0.3">
      <c r="A6" s="110">
        <v>2</v>
      </c>
      <c r="B6" s="111" t="s">
        <v>98</v>
      </c>
      <c r="C6" s="134">
        <v>767</v>
      </c>
      <c r="D6" s="278">
        <v>99.739921976592981</v>
      </c>
      <c r="F6" s="130"/>
    </row>
    <row r="7" spans="1:6" x14ac:dyDescent="0.3">
      <c r="A7" s="110">
        <v>3</v>
      </c>
      <c r="B7" s="111" t="s">
        <v>109</v>
      </c>
      <c r="C7" s="134">
        <v>726</v>
      </c>
      <c r="D7" s="278">
        <v>100</v>
      </c>
      <c r="F7" s="130"/>
    </row>
    <row r="8" spans="1:6" s="112" customFormat="1" x14ac:dyDescent="0.3">
      <c r="A8" s="110">
        <v>4</v>
      </c>
      <c r="B8" s="111" t="s">
        <v>99</v>
      </c>
      <c r="C8" s="134">
        <v>422</v>
      </c>
      <c r="D8" s="278">
        <v>52.882205513784463</v>
      </c>
      <c r="F8" s="130"/>
    </row>
    <row r="9" spans="1:6" s="112" customFormat="1" ht="31.2" x14ac:dyDescent="0.3">
      <c r="A9" s="110">
        <v>5</v>
      </c>
      <c r="B9" s="111" t="s">
        <v>284</v>
      </c>
      <c r="C9" s="134">
        <v>190</v>
      </c>
      <c r="D9" s="278">
        <v>51.490514905149055</v>
      </c>
      <c r="F9" s="130"/>
    </row>
    <row r="10" spans="1:6" s="112" customFormat="1" x14ac:dyDescent="0.3">
      <c r="A10" s="110">
        <v>6</v>
      </c>
      <c r="B10" s="111" t="s">
        <v>197</v>
      </c>
      <c r="C10" s="134">
        <v>146</v>
      </c>
      <c r="D10" s="278">
        <v>32.30088495575221</v>
      </c>
      <c r="F10" s="130"/>
    </row>
    <row r="11" spans="1:6" s="112" customFormat="1" x14ac:dyDescent="0.3">
      <c r="A11" s="110">
        <v>7</v>
      </c>
      <c r="B11" s="111" t="s">
        <v>107</v>
      </c>
      <c r="C11" s="134">
        <v>130</v>
      </c>
      <c r="D11" s="278">
        <v>89.65517241379311</v>
      </c>
      <c r="F11" s="130"/>
    </row>
    <row r="12" spans="1:6" s="112" customFormat="1" x14ac:dyDescent="0.3">
      <c r="A12" s="110">
        <v>8</v>
      </c>
      <c r="B12" s="111" t="s">
        <v>112</v>
      </c>
      <c r="C12" s="134">
        <v>95</v>
      </c>
      <c r="D12" s="278">
        <v>87.155963302752298</v>
      </c>
      <c r="F12" s="130"/>
    </row>
    <row r="13" spans="1:6" s="112" customFormat="1" x14ac:dyDescent="0.3">
      <c r="A13" s="110">
        <v>9</v>
      </c>
      <c r="B13" s="111" t="s">
        <v>296</v>
      </c>
      <c r="C13" s="134">
        <v>79</v>
      </c>
      <c r="D13" s="278">
        <v>100</v>
      </c>
      <c r="F13" s="130"/>
    </row>
    <row r="14" spans="1:6" s="112" customFormat="1" x14ac:dyDescent="0.3">
      <c r="A14" s="110">
        <v>10</v>
      </c>
      <c r="B14" s="111" t="s">
        <v>111</v>
      </c>
      <c r="C14" s="134">
        <v>78</v>
      </c>
      <c r="D14" s="278">
        <v>100</v>
      </c>
      <c r="F14" s="130"/>
    </row>
    <row r="15" spans="1:6" s="112" customFormat="1" x14ac:dyDescent="0.3">
      <c r="A15" s="110">
        <v>11</v>
      </c>
      <c r="B15" s="111" t="s">
        <v>159</v>
      </c>
      <c r="C15" s="134">
        <v>64</v>
      </c>
      <c r="D15" s="278">
        <v>78.048780487804876</v>
      </c>
      <c r="F15" s="130"/>
    </row>
    <row r="16" spans="1:6" s="112" customFormat="1" x14ac:dyDescent="0.3">
      <c r="A16" s="110">
        <v>12</v>
      </c>
      <c r="B16" s="111" t="s">
        <v>186</v>
      </c>
      <c r="C16" s="134">
        <v>61</v>
      </c>
      <c r="D16" s="278">
        <v>93.84615384615384</v>
      </c>
      <c r="F16" s="130"/>
    </row>
    <row r="17" spans="1:6" s="112" customFormat="1" x14ac:dyDescent="0.3">
      <c r="A17" s="110">
        <v>13</v>
      </c>
      <c r="B17" s="111" t="s">
        <v>295</v>
      </c>
      <c r="C17" s="134">
        <v>55</v>
      </c>
      <c r="D17" s="278">
        <v>100</v>
      </c>
      <c r="F17" s="130"/>
    </row>
    <row r="18" spans="1:6" s="112" customFormat="1" x14ac:dyDescent="0.3">
      <c r="A18" s="110">
        <v>14</v>
      </c>
      <c r="B18" s="111" t="s">
        <v>148</v>
      </c>
      <c r="C18" s="134">
        <v>46</v>
      </c>
      <c r="D18" s="278">
        <v>100</v>
      </c>
      <c r="F18" s="130"/>
    </row>
    <row r="19" spans="1:6" s="112" customFormat="1" x14ac:dyDescent="0.3">
      <c r="A19" s="110">
        <v>15</v>
      </c>
      <c r="B19" s="111" t="s">
        <v>131</v>
      </c>
      <c r="C19" s="134">
        <v>38</v>
      </c>
      <c r="D19" s="278">
        <v>52.054794520547944</v>
      </c>
      <c r="F19" s="130"/>
    </row>
    <row r="20" spans="1:6" s="112" customFormat="1" ht="31.2" x14ac:dyDescent="0.3">
      <c r="A20" s="110">
        <v>16</v>
      </c>
      <c r="B20" s="111" t="s">
        <v>314</v>
      </c>
      <c r="C20" s="134">
        <v>37</v>
      </c>
      <c r="D20" s="278">
        <v>24.025974025974026</v>
      </c>
      <c r="F20" s="130"/>
    </row>
    <row r="21" spans="1:6" s="112" customFormat="1" x14ac:dyDescent="0.3">
      <c r="A21" s="110">
        <v>17</v>
      </c>
      <c r="B21" s="111" t="s">
        <v>373</v>
      </c>
      <c r="C21" s="134">
        <v>35</v>
      </c>
      <c r="D21" s="278">
        <v>100</v>
      </c>
      <c r="F21" s="130"/>
    </row>
    <row r="22" spans="1:6" s="112" customFormat="1" x14ac:dyDescent="0.3">
      <c r="A22" s="110">
        <v>18</v>
      </c>
      <c r="B22" s="111" t="s">
        <v>110</v>
      </c>
      <c r="C22" s="134">
        <v>33</v>
      </c>
      <c r="D22" s="278">
        <v>97.058823529411768</v>
      </c>
      <c r="F22" s="130"/>
    </row>
    <row r="23" spans="1:6" s="112" customFormat="1" ht="31.2" x14ac:dyDescent="0.3">
      <c r="A23" s="110">
        <v>19</v>
      </c>
      <c r="B23" s="111" t="s">
        <v>201</v>
      </c>
      <c r="C23" s="134">
        <v>32</v>
      </c>
      <c r="D23" s="278">
        <v>100</v>
      </c>
      <c r="F23" s="130"/>
    </row>
    <row r="24" spans="1:6" s="112" customFormat="1" x14ac:dyDescent="0.3">
      <c r="A24" s="110">
        <v>20</v>
      </c>
      <c r="B24" s="111" t="s">
        <v>202</v>
      </c>
      <c r="C24" s="134">
        <v>25</v>
      </c>
      <c r="D24" s="278">
        <v>69.444444444444443</v>
      </c>
      <c r="F24" s="130"/>
    </row>
    <row r="25" spans="1:6" s="112" customFormat="1" x14ac:dyDescent="0.3">
      <c r="A25" s="110">
        <v>21</v>
      </c>
      <c r="B25" s="111" t="s">
        <v>141</v>
      </c>
      <c r="C25" s="134">
        <v>24</v>
      </c>
      <c r="D25" s="278">
        <v>45.283018867924532</v>
      </c>
      <c r="F25" s="130"/>
    </row>
    <row r="26" spans="1:6" s="112" customFormat="1" x14ac:dyDescent="0.3">
      <c r="A26" s="110">
        <v>22</v>
      </c>
      <c r="B26" s="111" t="s">
        <v>369</v>
      </c>
      <c r="C26" s="134">
        <v>24</v>
      </c>
      <c r="D26" s="278">
        <v>88.888888888888886</v>
      </c>
      <c r="F26" s="130"/>
    </row>
    <row r="27" spans="1:6" s="112" customFormat="1" x14ac:dyDescent="0.3">
      <c r="A27" s="110">
        <v>23</v>
      </c>
      <c r="B27" s="111" t="s">
        <v>283</v>
      </c>
      <c r="C27" s="134">
        <v>23</v>
      </c>
      <c r="D27" s="278">
        <v>15.032679738562091</v>
      </c>
      <c r="F27" s="130"/>
    </row>
    <row r="28" spans="1:6" s="112" customFormat="1" x14ac:dyDescent="0.3">
      <c r="A28" s="110">
        <v>24</v>
      </c>
      <c r="B28" s="111" t="s">
        <v>126</v>
      </c>
      <c r="C28" s="134">
        <v>23</v>
      </c>
      <c r="D28" s="278">
        <v>100</v>
      </c>
      <c r="F28" s="130"/>
    </row>
    <row r="29" spans="1:6" s="112" customFormat="1" ht="31.2" x14ac:dyDescent="0.3">
      <c r="A29" s="110">
        <v>25</v>
      </c>
      <c r="B29" s="111" t="s">
        <v>129</v>
      </c>
      <c r="C29" s="134">
        <v>21</v>
      </c>
      <c r="D29" s="278">
        <v>91.304347826086953</v>
      </c>
      <c r="F29" s="130"/>
    </row>
    <row r="30" spans="1:6" s="112" customFormat="1" ht="31.2" x14ac:dyDescent="0.3">
      <c r="A30" s="110">
        <v>26</v>
      </c>
      <c r="B30" s="111" t="s">
        <v>184</v>
      </c>
      <c r="C30" s="134">
        <v>19</v>
      </c>
      <c r="D30" s="278">
        <v>45.238095238095241</v>
      </c>
      <c r="F30" s="130"/>
    </row>
    <row r="31" spans="1:6" s="112" customFormat="1" x14ac:dyDescent="0.3">
      <c r="A31" s="110">
        <v>27</v>
      </c>
      <c r="B31" s="111" t="s">
        <v>102</v>
      </c>
      <c r="C31" s="134">
        <v>19</v>
      </c>
      <c r="D31" s="278">
        <v>8.5972850678733028</v>
      </c>
      <c r="F31" s="130"/>
    </row>
    <row r="32" spans="1:6" s="112" customFormat="1" x14ac:dyDescent="0.3">
      <c r="A32" s="110">
        <v>28</v>
      </c>
      <c r="B32" s="111" t="s">
        <v>143</v>
      </c>
      <c r="C32" s="134">
        <v>18</v>
      </c>
      <c r="D32" s="278">
        <v>94.73684210526315</v>
      </c>
      <c r="F32" s="130"/>
    </row>
    <row r="33" spans="1:6" s="112" customFormat="1" x14ac:dyDescent="0.3">
      <c r="A33" s="110">
        <v>29</v>
      </c>
      <c r="B33" s="111" t="s">
        <v>168</v>
      </c>
      <c r="C33" s="134">
        <v>18</v>
      </c>
      <c r="D33" s="278">
        <v>94.73684210526315</v>
      </c>
      <c r="F33" s="130"/>
    </row>
    <row r="34" spans="1:6" s="112" customFormat="1" x14ac:dyDescent="0.3">
      <c r="A34" s="110">
        <v>30</v>
      </c>
      <c r="B34" s="111" t="s">
        <v>147</v>
      </c>
      <c r="C34" s="134">
        <v>17</v>
      </c>
      <c r="D34" s="278">
        <v>100</v>
      </c>
      <c r="F34" s="130"/>
    </row>
    <row r="35" spans="1:6" s="112" customFormat="1" x14ac:dyDescent="0.3">
      <c r="A35" s="110">
        <v>31</v>
      </c>
      <c r="B35" s="113" t="s">
        <v>271</v>
      </c>
      <c r="C35" s="134">
        <v>17</v>
      </c>
      <c r="D35" s="278">
        <v>32.075471698113205</v>
      </c>
      <c r="F35" s="130"/>
    </row>
    <row r="36" spans="1:6" s="112" customFormat="1" x14ac:dyDescent="0.3">
      <c r="A36" s="110">
        <v>32</v>
      </c>
      <c r="B36" s="111" t="s">
        <v>196</v>
      </c>
      <c r="C36" s="134">
        <v>17</v>
      </c>
      <c r="D36" s="278">
        <v>100</v>
      </c>
      <c r="F36" s="130"/>
    </row>
    <row r="37" spans="1:6" s="112" customFormat="1" x14ac:dyDescent="0.3">
      <c r="A37" s="110">
        <v>33</v>
      </c>
      <c r="B37" s="111" t="s">
        <v>127</v>
      </c>
      <c r="C37" s="134">
        <v>17</v>
      </c>
      <c r="D37" s="278">
        <v>47.222222222222221</v>
      </c>
      <c r="F37" s="130"/>
    </row>
    <row r="38" spans="1:6" s="112" customFormat="1" x14ac:dyDescent="0.3">
      <c r="A38" s="110">
        <v>34</v>
      </c>
      <c r="B38" s="111" t="s">
        <v>142</v>
      </c>
      <c r="C38" s="134">
        <v>15</v>
      </c>
      <c r="D38" s="278">
        <v>62.5</v>
      </c>
      <c r="F38" s="130"/>
    </row>
    <row r="39" spans="1:6" s="112" customFormat="1" x14ac:dyDescent="0.3">
      <c r="A39" s="110">
        <v>35</v>
      </c>
      <c r="B39" s="111" t="s">
        <v>140</v>
      </c>
      <c r="C39" s="134">
        <v>15</v>
      </c>
      <c r="D39" s="278">
        <v>50</v>
      </c>
      <c r="F39" s="130"/>
    </row>
    <row r="40" spans="1:6" s="112" customFormat="1" x14ac:dyDescent="0.3">
      <c r="A40" s="110">
        <v>36</v>
      </c>
      <c r="B40" s="111" t="s">
        <v>135</v>
      </c>
      <c r="C40" s="134">
        <v>15</v>
      </c>
      <c r="D40" s="278">
        <v>51.724137931034484</v>
      </c>
      <c r="F40" s="130"/>
    </row>
    <row r="41" spans="1:6" x14ac:dyDescent="0.3">
      <c r="A41" s="110">
        <v>37</v>
      </c>
      <c r="B41" s="114" t="s">
        <v>145</v>
      </c>
      <c r="C41" s="115">
        <v>15</v>
      </c>
      <c r="D41" s="279">
        <v>55.555555555555557</v>
      </c>
      <c r="F41" s="130"/>
    </row>
    <row r="42" spans="1:6" x14ac:dyDescent="0.3">
      <c r="A42" s="110">
        <v>38</v>
      </c>
      <c r="B42" s="116" t="s">
        <v>113</v>
      </c>
      <c r="C42" s="115">
        <v>15</v>
      </c>
      <c r="D42" s="279">
        <v>20</v>
      </c>
      <c r="F42" s="130"/>
    </row>
    <row r="43" spans="1:6" x14ac:dyDescent="0.3">
      <c r="A43" s="110">
        <v>39</v>
      </c>
      <c r="B43" s="111" t="s">
        <v>106</v>
      </c>
      <c r="C43" s="115">
        <v>14</v>
      </c>
      <c r="D43" s="279">
        <v>15.730337078651685</v>
      </c>
      <c r="F43" s="130"/>
    </row>
    <row r="44" spans="1:6" x14ac:dyDescent="0.3">
      <c r="A44" s="110">
        <v>40</v>
      </c>
      <c r="B44" s="111" t="s">
        <v>203</v>
      </c>
      <c r="C44" s="115">
        <v>14</v>
      </c>
      <c r="D44" s="279">
        <v>66.666666666666657</v>
      </c>
      <c r="F44" s="130"/>
    </row>
    <row r="45" spans="1:6" ht="31.2" x14ac:dyDescent="0.3">
      <c r="A45" s="110">
        <v>41</v>
      </c>
      <c r="B45" s="111" t="s">
        <v>409</v>
      </c>
      <c r="C45" s="115">
        <v>14</v>
      </c>
      <c r="D45" s="279">
        <v>100</v>
      </c>
      <c r="F45" s="130"/>
    </row>
    <row r="46" spans="1:6" x14ac:dyDescent="0.3">
      <c r="A46" s="110">
        <v>42</v>
      </c>
      <c r="B46" s="111" t="s">
        <v>119</v>
      </c>
      <c r="C46" s="115">
        <v>14</v>
      </c>
      <c r="D46" s="279">
        <v>28.000000000000004</v>
      </c>
      <c r="F46" s="130"/>
    </row>
    <row r="47" spans="1:6" ht="31.2" x14ac:dyDescent="0.3">
      <c r="A47" s="110">
        <v>43</v>
      </c>
      <c r="B47" s="117" t="s">
        <v>116</v>
      </c>
      <c r="C47" s="115">
        <v>12</v>
      </c>
      <c r="D47" s="279">
        <v>100</v>
      </c>
      <c r="F47" s="130"/>
    </row>
    <row r="48" spans="1:6" x14ac:dyDescent="0.3">
      <c r="A48" s="110">
        <v>44</v>
      </c>
      <c r="B48" s="117" t="s">
        <v>101</v>
      </c>
      <c r="C48" s="115">
        <v>12</v>
      </c>
      <c r="D48" s="279">
        <v>80</v>
      </c>
      <c r="F48" s="130"/>
    </row>
    <row r="49" spans="1:6" x14ac:dyDescent="0.3">
      <c r="A49" s="110">
        <v>45</v>
      </c>
      <c r="B49" s="117" t="s">
        <v>428</v>
      </c>
      <c r="C49" s="115">
        <v>12</v>
      </c>
      <c r="D49" s="279">
        <v>100</v>
      </c>
      <c r="F49" s="130"/>
    </row>
    <row r="50" spans="1:6" x14ac:dyDescent="0.3">
      <c r="A50" s="110">
        <v>46</v>
      </c>
      <c r="B50" s="117" t="s">
        <v>272</v>
      </c>
      <c r="C50" s="115">
        <v>11</v>
      </c>
      <c r="D50" s="279">
        <v>50</v>
      </c>
      <c r="F50" s="130"/>
    </row>
    <row r="51" spans="1:6" x14ac:dyDescent="0.3">
      <c r="A51" s="110">
        <v>47</v>
      </c>
      <c r="B51" s="117" t="s">
        <v>185</v>
      </c>
      <c r="C51" s="115">
        <v>11</v>
      </c>
      <c r="D51" s="279">
        <v>39.285714285714285</v>
      </c>
      <c r="F51" s="130"/>
    </row>
    <row r="52" spans="1:6" x14ac:dyDescent="0.3">
      <c r="A52" s="110">
        <v>48</v>
      </c>
      <c r="B52" s="117" t="s">
        <v>387</v>
      </c>
      <c r="C52" s="115">
        <v>10</v>
      </c>
      <c r="D52" s="279">
        <v>100</v>
      </c>
      <c r="F52" s="130"/>
    </row>
    <row r="53" spans="1:6" x14ac:dyDescent="0.3">
      <c r="A53" s="110">
        <v>49</v>
      </c>
      <c r="B53" s="117" t="s">
        <v>198</v>
      </c>
      <c r="C53" s="115">
        <v>10</v>
      </c>
      <c r="D53" s="279">
        <v>83.333333333333343</v>
      </c>
      <c r="F53" s="130"/>
    </row>
    <row r="54" spans="1:6" x14ac:dyDescent="0.3">
      <c r="A54" s="110">
        <v>50</v>
      </c>
      <c r="B54" s="116" t="s">
        <v>133</v>
      </c>
      <c r="C54" s="115">
        <v>10</v>
      </c>
      <c r="D54" s="279">
        <v>30.303030303030305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="70" zoomScaleNormal="75" zoomScaleSheetLayoutView="70" workbookViewId="0">
      <selection activeCell="B1" sqref="A1:XFD1048576"/>
    </sheetView>
  </sheetViews>
  <sheetFormatPr defaultColWidth="8.88671875" defaultRowHeight="13.2" x14ac:dyDescent="0.25"/>
  <cols>
    <col min="1" max="1" width="39.109375" style="51" customWidth="1"/>
    <col min="2" max="2" width="10.6640625" style="51" customWidth="1"/>
    <col min="3" max="3" width="10.5546875" style="51" customWidth="1"/>
    <col min="4" max="4" width="13" style="51" customWidth="1"/>
    <col min="5" max="6" width="16.33203125" style="140" customWidth="1"/>
    <col min="7" max="7" width="12.44140625" style="51" customWidth="1"/>
    <col min="8" max="9" width="8.88671875" style="51"/>
    <col min="10" max="10" width="7.88671875" style="51" customWidth="1"/>
    <col min="11" max="256" width="8.88671875" style="51"/>
    <col min="257" max="257" width="37.109375" style="51" customWidth="1"/>
    <col min="258" max="259" width="10.5546875" style="51" customWidth="1"/>
    <col min="260" max="260" width="13" style="51" customWidth="1"/>
    <col min="261" max="262" width="10.33203125" style="51" customWidth="1"/>
    <col min="263" max="263" width="12.44140625" style="51" customWidth="1"/>
    <col min="264" max="265" width="8.88671875" style="51"/>
    <col min="266" max="266" width="7.88671875" style="51" customWidth="1"/>
    <col min="267" max="512" width="8.88671875" style="51"/>
    <col min="513" max="513" width="37.109375" style="51" customWidth="1"/>
    <col min="514" max="515" width="10.5546875" style="51" customWidth="1"/>
    <col min="516" max="516" width="13" style="51" customWidth="1"/>
    <col min="517" max="518" width="10.33203125" style="51" customWidth="1"/>
    <col min="519" max="519" width="12.44140625" style="51" customWidth="1"/>
    <col min="520" max="521" width="8.88671875" style="51"/>
    <col min="522" max="522" width="7.88671875" style="51" customWidth="1"/>
    <col min="523" max="768" width="8.88671875" style="51"/>
    <col min="769" max="769" width="37.109375" style="51" customWidth="1"/>
    <col min="770" max="771" width="10.5546875" style="51" customWidth="1"/>
    <col min="772" max="772" width="13" style="51" customWidth="1"/>
    <col min="773" max="774" width="10.33203125" style="51" customWidth="1"/>
    <col min="775" max="775" width="12.44140625" style="51" customWidth="1"/>
    <col min="776" max="777" width="8.88671875" style="51"/>
    <col min="778" max="778" width="7.88671875" style="51" customWidth="1"/>
    <col min="779" max="1024" width="8.88671875" style="51"/>
    <col min="1025" max="1025" width="37.109375" style="51" customWidth="1"/>
    <col min="1026" max="1027" width="10.5546875" style="51" customWidth="1"/>
    <col min="1028" max="1028" width="13" style="51" customWidth="1"/>
    <col min="1029" max="1030" width="10.33203125" style="51" customWidth="1"/>
    <col min="1031" max="1031" width="12.44140625" style="51" customWidth="1"/>
    <col min="1032" max="1033" width="8.88671875" style="51"/>
    <col min="1034" max="1034" width="7.88671875" style="51" customWidth="1"/>
    <col min="1035" max="1280" width="8.88671875" style="51"/>
    <col min="1281" max="1281" width="37.109375" style="51" customWidth="1"/>
    <col min="1282" max="1283" width="10.5546875" style="51" customWidth="1"/>
    <col min="1284" max="1284" width="13" style="51" customWidth="1"/>
    <col min="1285" max="1286" width="10.33203125" style="51" customWidth="1"/>
    <col min="1287" max="1287" width="12.44140625" style="51" customWidth="1"/>
    <col min="1288" max="1289" width="8.88671875" style="51"/>
    <col min="1290" max="1290" width="7.88671875" style="51" customWidth="1"/>
    <col min="1291" max="1536" width="8.88671875" style="51"/>
    <col min="1537" max="1537" width="37.109375" style="51" customWidth="1"/>
    <col min="1538" max="1539" width="10.5546875" style="51" customWidth="1"/>
    <col min="1540" max="1540" width="13" style="51" customWidth="1"/>
    <col min="1541" max="1542" width="10.33203125" style="51" customWidth="1"/>
    <col min="1543" max="1543" width="12.44140625" style="51" customWidth="1"/>
    <col min="1544" max="1545" width="8.88671875" style="51"/>
    <col min="1546" max="1546" width="7.88671875" style="51" customWidth="1"/>
    <col min="1547" max="1792" width="8.88671875" style="51"/>
    <col min="1793" max="1793" width="37.109375" style="51" customWidth="1"/>
    <col min="1794" max="1795" width="10.5546875" style="51" customWidth="1"/>
    <col min="1796" max="1796" width="13" style="51" customWidth="1"/>
    <col min="1797" max="1798" width="10.33203125" style="51" customWidth="1"/>
    <col min="1799" max="1799" width="12.44140625" style="51" customWidth="1"/>
    <col min="1800" max="1801" width="8.88671875" style="51"/>
    <col min="1802" max="1802" width="7.88671875" style="51" customWidth="1"/>
    <col min="1803" max="2048" width="8.88671875" style="51"/>
    <col min="2049" max="2049" width="37.109375" style="51" customWidth="1"/>
    <col min="2050" max="2051" width="10.5546875" style="51" customWidth="1"/>
    <col min="2052" max="2052" width="13" style="51" customWidth="1"/>
    <col min="2053" max="2054" width="10.33203125" style="51" customWidth="1"/>
    <col min="2055" max="2055" width="12.44140625" style="51" customWidth="1"/>
    <col min="2056" max="2057" width="8.88671875" style="51"/>
    <col min="2058" max="2058" width="7.88671875" style="51" customWidth="1"/>
    <col min="2059" max="2304" width="8.88671875" style="51"/>
    <col min="2305" max="2305" width="37.109375" style="51" customWidth="1"/>
    <col min="2306" max="2307" width="10.5546875" style="51" customWidth="1"/>
    <col min="2308" max="2308" width="13" style="51" customWidth="1"/>
    <col min="2309" max="2310" width="10.33203125" style="51" customWidth="1"/>
    <col min="2311" max="2311" width="12.44140625" style="51" customWidth="1"/>
    <col min="2312" max="2313" width="8.88671875" style="51"/>
    <col min="2314" max="2314" width="7.88671875" style="51" customWidth="1"/>
    <col min="2315" max="2560" width="8.88671875" style="51"/>
    <col min="2561" max="2561" width="37.109375" style="51" customWidth="1"/>
    <col min="2562" max="2563" width="10.5546875" style="51" customWidth="1"/>
    <col min="2564" max="2564" width="13" style="51" customWidth="1"/>
    <col min="2565" max="2566" width="10.33203125" style="51" customWidth="1"/>
    <col min="2567" max="2567" width="12.44140625" style="51" customWidth="1"/>
    <col min="2568" max="2569" width="8.88671875" style="51"/>
    <col min="2570" max="2570" width="7.88671875" style="51" customWidth="1"/>
    <col min="2571" max="2816" width="8.88671875" style="51"/>
    <col min="2817" max="2817" width="37.109375" style="51" customWidth="1"/>
    <col min="2818" max="2819" width="10.5546875" style="51" customWidth="1"/>
    <col min="2820" max="2820" width="13" style="51" customWidth="1"/>
    <col min="2821" max="2822" width="10.33203125" style="51" customWidth="1"/>
    <col min="2823" max="2823" width="12.44140625" style="51" customWidth="1"/>
    <col min="2824" max="2825" width="8.88671875" style="51"/>
    <col min="2826" max="2826" width="7.88671875" style="51" customWidth="1"/>
    <col min="2827" max="3072" width="8.88671875" style="51"/>
    <col min="3073" max="3073" width="37.109375" style="51" customWidth="1"/>
    <col min="3074" max="3075" width="10.5546875" style="51" customWidth="1"/>
    <col min="3076" max="3076" width="13" style="51" customWidth="1"/>
    <col min="3077" max="3078" width="10.33203125" style="51" customWidth="1"/>
    <col min="3079" max="3079" width="12.44140625" style="51" customWidth="1"/>
    <col min="3080" max="3081" width="8.88671875" style="51"/>
    <col min="3082" max="3082" width="7.88671875" style="51" customWidth="1"/>
    <col min="3083" max="3328" width="8.88671875" style="51"/>
    <col min="3329" max="3329" width="37.109375" style="51" customWidth="1"/>
    <col min="3330" max="3331" width="10.5546875" style="51" customWidth="1"/>
    <col min="3332" max="3332" width="13" style="51" customWidth="1"/>
    <col min="3333" max="3334" width="10.33203125" style="51" customWidth="1"/>
    <col min="3335" max="3335" width="12.44140625" style="51" customWidth="1"/>
    <col min="3336" max="3337" width="8.88671875" style="51"/>
    <col min="3338" max="3338" width="7.88671875" style="51" customWidth="1"/>
    <col min="3339" max="3584" width="8.88671875" style="51"/>
    <col min="3585" max="3585" width="37.109375" style="51" customWidth="1"/>
    <col min="3586" max="3587" width="10.5546875" style="51" customWidth="1"/>
    <col min="3588" max="3588" width="13" style="51" customWidth="1"/>
    <col min="3589" max="3590" width="10.33203125" style="51" customWidth="1"/>
    <col min="3591" max="3591" width="12.44140625" style="51" customWidth="1"/>
    <col min="3592" max="3593" width="8.88671875" style="51"/>
    <col min="3594" max="3594" width="7.88671875" style="51" customWidth="1"/>
    <col min="3595" max="3840" width="8.88671875" style="51"/>
    <col min="3841" max="3841" width="37.109375" style="51" customWidth="1"/>
    <col min="3842" max="3843" width="10.5546875" style="51" customWidth="1"/>
    <col min="3844" max="3844" width="13" style="51" customWidth="1"/>
    <col min="3845" max="3846" width="10.33203125" style="51" customWidth="1"/>
    <col min="3847" max="3847" width="12.44140625" style="51" customWidth="1"/>
    <col min="3848" max="3849" width="8.88671875" style="51"/>
    <col min="3850" max="3850" width="7.88671875" style="51" customWidth="1"/>
    <col min="3851" max="4096" width="8.88671875" style="51"/>
    <col min="4097" max="4097" width="37.109375" style="51" customWidth="1"/>
    <col min="4098" max="4099" width="10.5546875" style="51" customWidth="1"/>
    <col min="4100" max="4100" width="13" style="51" customWidth="1"/>
    <col min="4101" max="4102" width="10.33203125" style="51" customWidth="1"/>
    <col min="4103" max="4103" width="12.44140625" style="51" customWidth="1"/>
    <col min="4104" max="4105" width="8.88671875" style="51"/>
    <col min="4106" max="4106" width="7.88671875" style="51" customWidth="1"/>
    <col min="4107" max="4352" width="8.88671875" style="51"/>
    <col min="4353" max="4353" width="37.109375" style="51" customWidth="1"/>
    <col min="4354" max="4355" width="10.5546875" style="51" customWidth="1"/>
    <col min="4356" max="4356" width="13" style="51" customWidth="1"/>
    <col min="4357" max="4358" width="10.33203125" style="51" customWidth="1"/>
    <col min="4359" max="4359" width="12.44140625" style="51" customWidth="1"/>
    <col min="4360" max="4361" width="8.88671875" style="51"/>
    <col min="4362" max="4362" width="7.88671875" style="51" customWidth="1"/>
    <col min="4363" max="4608" width="8.88671875" style="51"/>
    <col min="4609" max="4609" width="37.109375" style="51" customWidth="1"/>
    <col min="4610" max="4611" width="10.5546875" style="51" customWidth="1"/>
    <col min="4612" max="4612" width="13" style="51" customWidth="1"/>
    <col min="4613" max="4614" width="10.33203125" style="51" customWidth="1"/>
    <col min="4615" max="4615" width="12.44140625" style="51" customWidth="1"/>
    <col min="4616" max="4617" width="8.88671875" style="51"/>
    <col min="4618" max="4618" width="7.88671875" style="51" customWidth="1"/>
    <col min="4619" max="4864" width="8.88671875" style="51"/>
    <col min="4865" max="4865" width="37.109375" style="51" customWidth="1"/>
    <col min="4866" max="4867" width="10.5546875" style="51" customWidth="1"/>
    <col min="4868" max="4868" width="13" style="51" customWidth="1"/>
    <col min="4869" max="4870" width="10.33203125" style="51" customWidth="1"/>
    <col min="4871" max="4871" width="12.44140625" style="51" customWidth="1"/>
    <col min="4872" max="4873" width="8.88671875" style="51"/>
    <col min="4874" max="4874" width="7.88671875" style="51" customWidth="1"/>
    <col min="4875" max="5120" width="8.88671875" style="51"/>
    <col min="5121" max="5121" width="37.109375" style="51" customWidth="1"/>
    <col min="5122" max="5123" width="10.5546875" style="51" customWidth="1"/>
    <col min="5124" max="5124" width="13" style="51" customWidth="1"/>
    <col min="5125" max="5126" width="10.33203125" style="51" customWidth="1"/>
    <col min="5127" max="5127" width="12.44140625" style="51" customWidth="1"/>
    <col min="5128" max="5129" width="8.88671875" style="51"/>
    <col min="5130" max="5130" width="7.88671875" style="51" customWidth="1"/>
    <col min="5131" max="5376" width="8.88671875" style="51"/>
    <col min="5377" max="5377" width="37.109375" style="51" customWidth="1"/>
    <col min="5378" max="5379" width="10.5546875" style="51" customWidth="1"/>
    <col min="5380" max="5380" width="13" style="51" customWidth="1"/>
    <col min="5381" max="5382" width="10.33203125" style="51" customWidth="1"/>
    <col min="5383" max="5383" width="12.44140625" style="51" customWidth="1"/>
    <col min="5384" max="5385" width="8.88671875" style="51"/>
    <col min="5386" max="5386" width="7.88671875" style="51" customWidth="1"/>
    <col min="5387" max="5632" width="8.88671875" style="51"/>
    <col min="5633" max="5633" width="37.109375" style="51" customWidth="1"/>
    <col min="5634" max="5635" width="10.5546875" style="51" customWidth="1"/>
    <col min="5636" max="5636" width="13" style="51" customWidth="1"/>
    <col min="5637" max="5638" width="10.33203125" style="51" customWidth="1"/>
    <col min="5639" max="5639" width="12.44140625" style="51" customWidth="1"/>
    <col min="5640" max="5641" width="8.88671875" style="51"/>
    <col min="5642" max="5642" width="7.88671875" style="51" customWidth="1"/>
    <col min="5643" max="5888" width="8.88671875" style="51"/>
    <col min="5889" max="5889" width="37.109375" style="51" customWidth="1"/>
    <col min="5890" max="5891" width="10.5546875" style="51" customWidth="1"/>
    <col min="5892" max="5892" width="13" style="51" customWidth="1"/>
    <col min="5893" max="5894" width="10.33203125" style="51" customWidth="1"/>
    <col min="5895" max="5895" width="12.44140625" style="51" customWidth="1"/>
    <col min="5896" max="5897" width="8.88671875" style="51"/>
    <col min="5898" max="5898" width="7.88671875" style="51" customWidth="1"/>
    <col min="5899" max="6144" width="8.88671875" style="51"/>
    <col min="6145" max="6145" width="37.109375" style="51" customWidth="1"/>
    <col min="6146" max="6147" width="10.5546875" style="51" customWidth="1"/>
    <col min="6148" max="6148" width="13" style="51" customWidth="1"/>
    <col min="6149" max="6150" width="10.33203125" style="51" customWidth="1"/>
    <col min="6151" max="6151" width="12.44140625" style="51" customWidth="1"/>
    <col min="6152" max="6153" width="8.88671875" style="51"/>
    <col min="6154" max="6154" width="7.88671875" style="51" customWidth="1"/>
    <col min="6155" max="6400" width="8.88671875" style="51"/>
    <col min="6401" max="6401" width="37.109375" style="51" customWidth="1"/>
    <col min="6402" max="6403" width="10.5546875" style="51" customWidth="1"/>
    <col min="6404" max="6404" width="13" style="51" customWidth="1"/>
    <col min="6405" max="6406" width="10.33203125" style="51" customWidth="1"/>
    <col min="6407" max="6407" width="12.44140625" style="51" customWidth="1"/>
    <col min="6408" max="6409" width="8.88671875" style="51"/>
    <col min="6410" max="6410" width="7.88671875" style="51" customWidth="1"/>
    <col min="6411" max="6656" width="8.88671875" style="51"/>
    <col min="6657" max="6657" width="37.109375" style="51" customWidth="1"/>
    <col min="6658" max="6659" width="10.5546875" style="51" customWidth="1"/>
    <col min="6660" max="6660" width="13" style="51" customWidth="1"/>
    <col min="6661" max="6662" width="10.33203125" style="51" customWidth="1"/>
    <col min="6663" max="6663" width="12.44140625" style="51" customWidth="1"/>
    <col min="6664" max="6665" width="8.88671875" style="51"/>
    <col min="6666" max="6666" width="7.88671875" style="51" customWidth="1"/>
    <col min="6667" max="6912" width="8.88671875" style="51"/>
    <col min="6913" max="6913" width="37.109375" style="51" customWidth="1"/>
    <col min="6914" max="6915" width="10.5546875" style="51" customWidth="1"/>
    <col min="6916" max="6916" width="13" style="51" customWidth="1"/>
    <col min="6917" max="6918" width="10.33203125" style="51" customWidth="1"/>
    <col min="6919" max="6919" width="12.44140625" style="51" customWidth="1"/>
    <col min="6920" max="6921" width="8.88671875" style="51"/>
    <col min="6922" max="6922" width="7.88671875" style="51" customWidth="1"/>
    <col min="6923" max="7168" width="8.88671875" style="51"/>
    <col min="7169" max="7169" width="37.109375" style="51" customWidth="1"/>
    <col min="7170" max="7171" width="10.5546875" style="51" customWidth="1"/>
    <col min="7172" max="7172" width="13" style="51" customWidth="1"/>
    <col min="7173" max="7174" width="10.33203125" style="51" customWidth="1"/>
    <col min="7175" max="7175" width="12.44140625" style="51" customWidth="1"/>
    <col min="7176" max="7177" width="8.88671875" style="51"/>
    <col min="7178" max="7178" width="7.88671875" style="51" customWidth="1"/>
    <col min="7179" max="7424" width="8.88671875" style="51"/>
    <col min="7425" max="7425" width="37.109375" style="51" customWidth="1"/>
    <col min="7426" max="7427" width="10.5546875" style="51" customWidth="1"/>
    <col min="7428" max="7428" width="13" style="51" customWidth="1"/>
    <col min="7429" max="7430" width="10.33203125" style="51" customWidth="1"/>
    <col min="7431" max="7431" width="12.44140625" style="51" customWidth="1"/>
    <col min="7432" max="7433" width="8.88671875" style="51"/>
    <col min="7434" max="7434" width="7.88671875" style="51" customWidth="1"/>
    <col min="7435" max="7680" width="8.88671875" style="51"/>
    <col min="7681" max="7681" width="37.109375" style="51" customWidth="1"/>
    <col min="7682" max="7683" width="10.5546875" style="51" customWidth="1"/>
    <col min="7684" max="7684" width="13" style="51" customWidth="1"/>
    <col min="7685" max="7686" width="10.33203125" style="51" customWidth="1"/>
    <col min="7687" max="7687" width="12.44140625" style="51" customWidth="1"/>
    <col min="7688" max="7689" width="8.88671875" style="51"/>
    <col min="7690" max="7690" width="7.88671875" style="51" customWidth="1"/>
    <col min="7691" max="7936" width="8.88671875" style="51"/>
    <col min="7937" max="7937" width="37.109375" style="51" customWidth="1"/>
    <col min="7938" max="7939" width="10.5546875" style="51" customWidth="1"/>
    <col min="7940" max="7940" width="13" style="51" customWidth="1"/>
    <col min="7941" max="7942" width="10.33203125" style="51" customWidth="1"/>
    <col min="7943" max="7943" width="12.44140625" style="51" customWidth="1"/>
    <col min="7944" max="7945" width="8.88671875" style="51"/>
    <col min="7946" max="7946" width="7.88671875" style="51" customWidth="1"/>
    <col min="7947" max="8192" width="8.88671875" style="51"/>
    <col min="8193" max="8193" width="37.109375" style="51" customWidth="1"/>
    <col min="8194" max="8195" width="10.5546875" style="51" customWidth="1"/>
    <col min="8196" max="8196" width="13" style="51" customWidth="1"/>
    <col min="8197" max="8198" width="10.33203125" style="51" customWidth="1"/>
    <col min="8199" max="8199" width="12.44140625" style="51" customWidth="1"/>
    <col min="8200" max="8201" width="8.88671875" style="51"/>
    <col min="8202" max="8202" width="7.88671875" style="51" customWidth="1"/>
    <col min="8203" max="8448" width="8.88671875" style="51"/>
    <col min="8449" max="8449" width="37.109375" style="51" customWidth="1"/>
    <col min="8450" max="8451" width="10.5546875" style="51" customWidth="1"/>
    <col min="8452" max="8452" width="13" style="51" customWidth="1"/>
    <col min="8453" max="8454" width="10.33203125" style="51" customWidth="1"/>
    <col min="8455" max="8455" width="12.44140625" style="51" customWidth="1"/>
    <col min="8456" max="8457" width="8.88671875" style="51"/>
    <col min="8458" max="8458" width="7.88671875" style="51" customWidth="1"/>
    <col min="8459" max="8704" width="8.88671875" style="51"/>
    <col min="8705" max="8705" width="37.109375" style="51" customWidth="1"/>
    <col min="8706" max="8707" width="10.5546875" style="51" customWidth="1"/>
    <col min="8708" max="8708" width="13" style="51" customWidth="1"/>
    <col min="8709" max="8710" width="10.33203125" style="51" customWidth="1"/>
    <col min="8711" max="8711" width="12.44140625" style="51" customWidth="1"/>
    <col min="8712" max="8713" width="8.88671875" style="51"/>
    <col min="8714" max="8714" width="7.88671875" style="51" customWidth="1"/>
    <col min="8715" max="8960" width="8.88671875" style="51"/>
    <col min="8961" max="8961" width="37.109375" style="51" customWidth="1"/>
    <col min="8962" max="8963" width="10.5546875" style="51" customWidth="1"/>
    <col min="8964" max="8964" width="13" style="51" customWidth="1"/>
    <col min="8965" max="8966" width="10.33203125" style="51" customWidth="1"/>
    <col min="8967" max="8967" width="12.44140625" style="51" customWidth="1"/>
    <col min="8968" max="8969" width="8.88671875" style="51"/>
    <col min="8970" max="8970" width="7.88671875" style="51" customWidth="1"/>
    <col min="8971" max="9216" width="8.88671875" style="51"/>
    <col min="9217" max="9217" width="37.109375" style="51" customWidth="1"/>
    <col min="9218" max="9219" width="10.5546875" style="51" customWidth="1"/>
    <col min="9220" max="9220" width="13" style="51" customWidth="1"/>
    <col min="9221" max="9222" width="10.33203125" style="51" customWidth="1"/>
    <col min="9223" max="9223" width="12.44140625" style="51" customWidth="1"/>
    <col min="9224" max="9225" width="8.88671875" style="51"/>
    <col min="9226" max="9226" width="7.88671875" style="51" customWidth="1"/>
    <col min="9227" max="9472" width="8.88671875" style="51"/>
    <col min="9473" max="9473" width="37.109375" style="51" customWidth="1"/>
    <col min="9474" max="9475" width="10.5546875" style="51" customWidth="1"/>
    <col min="9476" max="9476" width="13" style="51" customWidth="1"/>
    <col min="9477" max="9478" width="10.33203125" style="51" customWidth="1"/>
    <col min="9479" max="9479" width="12.44140625" style="51" customWidth="1"/>
    <col min="9480" max="9481" width="8.88671875" style="51"/>
    <col min="9482" max="9482" width="7.88671875" style="51" customWidth="1"/>
    <col min="9483" max="9728" width="8.88671875" style="51"/>
    <col min="9729" max="9729" width="37.109375" style="51" customWidth="1"/>
    <col min="9730" max="9731" width="10.5546875" style="51" customWidth="1"/>
    <col min="9732" max="9732" width="13" style="51" customWidth="1"/>
    <col min="9733" max="9734" width="10.33203125" style="51" customWidth="1"/>
    <col min="9735" max="9735" width="12.44140625" style="51" customWidth="1"/>
    <col min="9736" max="9737" width="8.88671875" style="51"/>
    <col min="9738" max="9738" width="7.88671875" style="51" customWidth="1"/>
    <col min="9739" max="9984" width="8.88671875" style="51"/>
    <col min="9985" max="9985" width="37.109375" style="51" customWidth="1"/>
    <col min="9986" max="9987" width="10.5546875" style="51" customWidth="1"/>
    <col min="9988" max="9988" width="13" style="51" customWidth="1"/>
    <col min="9989" max="9990" width="10.33203125" style="51" customWidth="1"/>
    <col min="9991" max="9991" width="12.44140625" style="51" customWidth="1"/>
    <col min="9992" max="9993" width="8.88671875" style="51"/>
    <col min="9994" max="9994" width="7.88671875" style="51" customWidth="1"/>
    <col min="9995" max="10240" width="8.88671875" style="51"/>
    <col min="10241" max="10241" width="37.109375" style="51" customWidth="1"/>
    <col min="10242" max="10243" width="10.5546875" style="51" customWidth="1"/>
    <col min="10244" max="10244" width="13" style="51" customWidth="1"/>
    <col min="10245" max="10246" width="10.33203125" style="51" customWidth="1"/>
    <col min="10247" max="10247" width="12.44140625" style="51" customWidth="1"/>
    <col min="10248" max="10249" width="8.88671875" style="51"/>
    <col min="10250" max="10250" width="7.88671875" style="51" customWidth="1"/>
    <col min="10251" max="10496" width="8.88671875" style="51"/>
    <col min="10497" max="10497" width="37.109375" style="51" customWidth="1"/>
    <col min="10498" max="10499" width="10.5546875" style="51" customWidth="1"/>
    <col min="10500" max="10500" width="13" style="51" customWidth="1"/>
    <col min="10501" max="10502" width="10.33203125" style="51" customWidth="1"/>
    <col min="10503" max="10503" width="12.44140625" style="51" customWidth="1"/>
    <col min="10504" max="10505" width="8.88671875" style="51"/>
    <col min="10506" max="10506" width="7.88671875" style="51" customWidth="1"/>
    <col min="10507" max="10752" width="8.88671875" style="51"/>
    <col min="10753" max="10753" width="37.109375" style="51" customWidth="1"/>
    <col min="10754" max="10755" width="10.5546875" style="51" customWidth="1"/>
    <col min="10756" max="10756" width="13" style="51" customWidth="1"/>
    <col min="10757" max="10758" width="10.33203125" style="51" customWidth="1"/>
    <col min="10759" max="10759" width="12.44140625" style="51" customWidth="1"/>
    <col min="10760" max="10761" width="8.88671875" style="51"/>
    <col min="10762" max="10762" width="7.88671875" style="51" customWidth="1"/>
    <col min="10763" max="11008" width="8.88671875" style="51"/>
    <col min="11009" max="11009" width="37.109375" style="51" customWidth="1"/>
    <col min="11010" max="11011" width="10.5546875" style="51" customWidth="1"/>
    <col min="11012" max="11012" width="13" style="51" customWidth="1"/>
    <col min="11013" max="11014" width="10.33203125" style="51" customWidth="1"/>
    <col min="11015" max="11015" width="12.44140625" style="51" customWidth="1"/>
    <col min="11016" max="11017" width="8.88671875" style="51"/>
    <col min="11018" max="11018" width="7.88671875" style="51" customWidth="1"/>
    <col min="11019" max="11264" width="8.88671875" style="51"/>
    <col min="11265" max="11265" width="37.109375" style="51" customWidth="1"/>
    <col min="11266" max="11267" width="10.5546875" style="51" customWidth="1"/>
    <col min="11268" max="11268" width="13" style="51" customWidth="1"/>
    <col min="11269" max="11270" width="10.33203125" style="51" customWidth="1"/>
    <col min="11271" max="11271" width="12.44140625" style="51" customWidth="1"/>
    <col min="11272" max="11273" width="8.88671875" style="51"/>
    <col min="11274" max="11274" width="7.88671875" style="51" customWidth="1"/>
    <col min="11275" max="11520" width="8.88671875" style="51"/>
    <col min="11521" max="11521" width="37.109375" style="51" customWidth="1"/>
    <col min="11522" max="11523" width="10.5546875" style="51" customWidth="1"/>
    <col min="11524" max="11524" width="13" style="51" customWidth="1"/>
    <col min="11525" max="11526" width="10.33203125" style="51" customWidth="1"/>
    <col min="11527" max="11527" width="12.44140625" style="51" customWidth="1"/>
    <col min="11528" max="11529" width="8.88671875" style="51"/>
    <col min="11530" max="11530" width="7.88671875" style="51" customWidth="1"/>
    <col min="11531" max="11776" width="8.88671875" style="51"/>
    <col min="11777" max="11777" width="37.109375" style="51" customWidth="1"/>
    <col min="11778" max="11779" width="10.5546875" style="51" customWidth="1"/>
    <col min="11780" max="11780" width="13" style="51" customWidth="1"/>
    <col min="11781" max="11782" width="10.33203125" style="51" customWidth="1"/>
    <col min="11783" max="11783" width="12.44140625" style="51" customWidth="1"/>
    <col min="11784" max="11785" width="8.88671875" style="51"/>
    <col min="11786" max="11786" width="7.88671875" style="51" customWidth="1"/>
    <col min="11787" max="12032" width="8.88671875" style="51"/>
    <col min="12033" max="12033" width="37.109375" style="51" customWidth="1"/>
    <col min="12034" max="12035" width="10.5546875" style="51" customWidth="1"/>
    <col min="12036" max="12036" width="13" style="51" customWidth="1"/>
    <col min="12037" max="12038" width="10.33203125" style="51" customWidth="1"/>
    <col min="12039" max="12039" width="12.44140625" style="51" customWidth="1"/>
    <col min="12040" max="12041" width="8.88671875" style="51"/>
    <col min="12042" max="12042" width="7.88671875" style="51" customWidth="1"/>
    <col min="12043" max="12288" width="8.88671875" style="51"/>
    <col min="12289" max="12289" width="37.109375" style="51" customWidth="1"/>
    <col min="12290" max="12291" width="10.5546875" style="51" customWidth="1"/>
    <col min="12292" max="12292" width="13" style="51" customWidth="1"/>
    <col min="12293" max="12294" width="10.33203125" style="51" customWidth="1"/>
    <col min="12295" max="12295" width="12.44140625" style="51" customWidth="1"/>
    <col min="12296" max="12297" width="8.88671875" style="51"/>
    <col min="12298" max="12298" width="7.88671875" style="51" customWidth="1"/>
    <col min="12299" max="12544" width="8.88671875" style="51"/>
    <col min="12545" max="12545" width="37.109375" style="51" customWidth="1"/>
    <col min="12546" max="12547" width="10.5546875" style="51" customWidth="1"/>
    <col min="12548" max="12548" width="13" style="51" customWidth="1"/>
    <col min="12549" max="12550" width="10.33203125" style="51" customWidth="1"/>
    <col min="12551" max="12551" width="12.44140625" style="51" customWidth="1"/>
    <col min="12552" max="12553" width="8.88671875" style="51"/>
    <col min="12554" max="12554" width="7.88671875" style="51" customWidth="1"/>
    <col min="12555" max="12800" width="8.88671875" style="51"/>
    <col min="12801" max="12801" width="37.109375" style="51" customWidth="1"/>
    <col min="12802" max="12803" width="10.5546875" style="51" customWidth="1"/>
    <col min="12804" max="12804" width="13" style="51" customWidth="1"/>
    <col min="12805" max="12806" width="10.33203125" style="51" customWidth="1"/>
    <col min="12807" max="12807" width="12.44140625" style="51" customWidth="1"/>
    <col min="12808" max="12809" width="8.88671875" style="51"/>
    <col min="12810" max="12810" width="7.88671875" style="51" customWidth="1"/>
    <col min="12811" max="13056" width="8.88671875" style="51"/>
    <col min="13057" max="13057" width="37.109375" style="51" customWidth="1"/>
    <col min="13058" max="13059" width="10.5546875" style="51" customWidth="1"/>
    <col min="13060" max="13060" width="13" style="51" customWidth="1"/>
    <col min="13061" max="13062" width="10.33203125" style="51" customWidth="1"/>
    <col min="13063" max="13063" width="12.44140625" style="51" customWidth="1"/>
    <col min="13064" max="13065" width="8.88671875" style="51"/>
    <col min="13066" max="13066" width="7.88671875" style="51" customWidth="1"/>
    <col min="13067" max="13312" width="8.88671875" style="51"/>
    <col min="13313" max="13313" width="37.109375" style="51" customWidth="1"/>
    <col min="13314" max="13315" width="10.5546875" style="51" customWidth="1"/>
    <col min="13316" max="13316" width="13" style="51" customWidth="1"/>
    <col min="13317" max="13318" width="10.33203125" style="51" customWidth="1"/>
    <col min="13319" max="13319" width="12.44140625" style="51" customWidth="1"/>
    <col min="13320" max="13321" width="8.88671875" style="51"/>
    <col min="13322" max="13322" width="7.88671875" style="51" customWidth="1"/>
    <col min="13323" max="13568" width="8.88671875" style="51"/>
    <col min="13569" max="13569" width="37.109375" style="51" customWidth="1"/>
    <col min="13570" max="13571" width="10.5546875" style="51" customWidth="1"/>
    <col min="13572" max="13572" width="13" style="51" customWidth="1"/>
    <col min="13573" max="13574" width="10.33203125" style="51" customWidth="1"/>
    <col min="13575" max="13575" width="12.44140625" style="51" customWidth="1"/>
    <col min="13576" max="13577" width="8.88671875" style="51"/>
    <col min="13578" max="13578" width="7.88671875" style="51" customWidth="1"/>
    <col min="13579" max="13824" width="8.88671875" style="51"/>
    <col min="13825" max="13825" width="37.109375" style="51" customWidth="1"/>
    <col min="13826" max="13827" width="10.5546875" style="51" customWidth="1"/>
    <col min="13828" max="13828" width="13" style="51" customWidth="1"/>
    <col min="13829" max="13830" width="10.33203125" style="51" customWidth="1"/>
    <col min="13831" max="13831" width="12.44140625" style="51" customWidth="1"/>
    <col min="13832" max="13833" width="8.88671875" style="51"/>
    <col min="13834" max="13834" width="7.88671875" style="51" customWidth="1"/>
    <col min="13835" max="14080" width="8.88671875" style="51"/>
    <col min="14081" max="14081" width="37.109375" style="51" customWidth="1"/>
    <col min="14082" max="14083" width="10.5546875" style="51" customWidth="1"/>
    <col min="14084" max="14084" width="13" style="51" customWidth="1"/>
    <col min="14085" max="14086" width="10.33203125" style="51" customWidth="1"/>
    <col min="14087" max="14087" width="12.44140625" style="51" customWidth="1"/>
    <col min="14088" max="14089" width="8.88671875" style="51"/>
    <col min="14090" max="14090" width="7.88671875" style="51" customWidth="1"/>
    <col min="14091" max="14336" width="8.88671875" style="51"/>
    <col min="14337" max="14337" width="37.109375" style="51" customWidth="1"/>
    <col min="14338" max="14339" width="10.5546875" style="51" customWidth="1"/>
    <col min="14340" max="14340" width="13" style="51" customWidth="1"/>
    <col min="14341" max="14342" width="10.33203125" style="51" customWidth="1"/>
    <col min="14343" max="14343" width="12.44140625" style="51" customWidth="1"/>
    <col min="14344" max="14345" width="8.88671875" style="51"/>
    <col min="14346" max="14346" width="7.88671875" style="51" customWidth="1"/>
    <col min="14347" max="14592" width="8.88671875" style="51"/>
    <col min="14593" max="14593" width="37.109375" style="51" customWidth="1"/>
    <col min="14594" max="14595" width="10.5546875" style="51" customWidth="1"/>
    <col min="14596" max="14596" width="13" style="51" customWidth="1"/>
    <col min="14597" max="14598" width="10.33203125" style="51" customWidth="1"/>
    <col min="14599" max="14599" width="12.44140625" style="51" customWidth="1"/>
    <col min="14600" max="14601" width="8.88671875" style="51"/>
    <col min="14602" max="14602" width="7.88671875" style="51" customWidth="1"/>
    <col min="14603" max="14848" width="8.88671875" style="51"/>
    <col min="14849" max="14849" width="37.109375" style="51" customWidth="1"/>
    <col min="14850" max="14851" width="10.5546875" style="51" customWidth="1"/>
    <col min="14852" max="14852" width="13" style="51" customWidth="1"/>
    <col min="14853" max="14854" width="10.33203125" style="51" customWidth="1"/>
    <col min="14855" max="14855" width="12.44140625" style="51" customWidth="1"/>
    <col min="14856" max="14857" width="8.88671875" style="51"/>
    <col min="14858" max="14858" width="7.88671875" style="51" customWidth="1"/>
    <col min="14859" max="15104" width="8.88671875" style="51"/>
    <col min="15105" max="15105" width="37.109375" style="51" customWidth="1"/>
    <col min="15106" max="15107" width="10.5546875" style="51" customWidth="1"/>
    <col min="15108" max="15108" width="13" style="51" customWidth="1"/>
    <col min="15109" max="15110" width="10.33203125" style="51" customWidth="1"/>
    <col min="15111" max="15111" width="12.44140625" style="51" customWidth="1"/>
    <col min="15112" max="15113" width="8.88671875" style="51"/>
    <col min="15114" max="15114" width="7.88671875" style="51" customWidth="1"/>
    <col min="15115" max="15360" width="8.88671875" style="51"/>
    <col min="15361" max="15361" width="37.109375" style="51" customWidth="1"/>
    <col min="15362" max="15363" width="10.5546875" style="51" customWidth="1"/>
    <col min="15364" max="15364" width="13" style="51" customWidth="1"/>
    <col min="15365" max="15366" width="10.33203125" style="51" customWidth="1"/>
    <col min="15367" max="15367" width="12.44140625" style="51" customWidth="1"/>
    <col min="15368" max="15369" width="8.88671875" style="51"/>
    <col min="15370" max="15370" width="7.88671875" style="51" customWidth="1"/>
    <col min="15371" max="15616" width="8.88671875" style="51"/>
    <col min="15617" max="15617" width="37.109375" style="51" customWidth="1"/>
    <col min="15618" max="15619" width="10.5546875" style="51" customWidth="1"/>
    <col min="15620" max="15620" width="13" style="51" customWidth="1"/>
    <col min="15621" max="15622" width="10.33203125" style="51" customWidth="1"/>
    <col min="15623" max="15623" width="12.44140625" style="51" customWidth="1"/>
    <col min="15624" max="15625" width="8.88671875" style="51"/>
    <col min="15626" max="15626" width="7.88671875" style="51" customWidth="1"/>
    <col min="15627" max="15872" width="8.88671875" style="51"/>
    <col min="15873" max="15873" width="37.109375" style="51" customWidth="1"/>
    <col min="15874" max="15875" width="10.5546875" style="51" customWidth="1"/>
    <col min="15876" max="15876" width="13" style="51" customWidth="1"/>
    <col min="15877" max="15878" width="10.33203125" style="51" customWidth="1"/>
    <col min="15879" max="15879" width="12.44140625" style="51" customWidth="1"/>
    <col min="15880" max="15881" width="8.88671875" style="51"/>
    <col min="15882" max="15882" width="7.88671875" style="51" customWidth="1"/>
    <col min="15883" max="16128" width="8.88671875" style="51"/>
    <col min="16129" max="16129" width="37.109375" style="51" customWidth="1"/>
    <col min="16130" max="16131" width="10.5546875" style="51" customWidth="1"/>
    <col min="16132" max="16132" width="13" style="51" customWidth="1"/>
    <col min="16133" max="16134" width="10.33203125" style="51" customWidth="1"/>
    <col min="16135" max="16135" width="12.44140625" style="51" customWidth="1"/>
    <col min="16136" max="16137" width="8.88671875" style="51"/>
    <col min="16138" max="16138" width="7.88671875" style="51" customWidth="1"/>
    <col min="16139" max="16384" width="8.88671875" style="51"/>
  </cols>
  <sheetData>
    <row r="1" spans="1:12" s="35" customFormat="1" ht="20.399999999999999" x14ac:dyDescent="0.35">
      <c r="A1" s="338" t="s">
        <v>45</v>
      </c>
      <c r="B1" s="338"/>
      <c r="C1" s="338"/>
      <c r="D1" s="338"/>
      <c r="E1" s="338"/>
      <c r="F1" s="338"/>
      <c r="G1" s="338"/>
    </row>
    <row r="2" spans="1:12" s="35" customFormat="1" ht="19.5" customHeight="1" x14ac:dyDescent="0.4">
      <c r="A2" s="339" t="s">
        <v>46</v>
      </c>
      <c r="B2" s="339"/>
      <c r="C2" s="339"/>
      <c r="D2" s="339"/>
      <c r="E2" s="339"/>
      <c r="F2" s="339"/>
      <c r="G2" s="339"/>
    </row>
    <row r="3" spans="1:12" s="38" customFormat="1" ht="20.25" customHeight="1" x14ac:dyDescent="0.3">
      <c r="A3" s="36"/>
      <c r="B3" s="36"/>
      <c r="C3" s="36"/>
      <c r="D3" s="36"/>
      <c r="E3" s="137"/>
      <c r="F3" s="137"/>
      <c r="G3" s="142" t="s">
        <v>47</v>
      </c>
    </row>
    <row r="4" spans="1:12" s="38" customFormat="1" ht="64.5" customHeight="1" x14ac:dyDescent="0.2">
      <c r="A4" s="135"/>
      <c r="B4" s="138" t="s">
        <v>504</v>
      </c>
      <c r="C4" s="138" t="s">
        <v>505</v>
      </c>
      <c r="D4" s="96" t="s">
        <v>48</v>
      </c>
      <c r="E4" s="138" t="s">
        <v>526</v>
      </c>
      <c r="F4" s="138" t="s">
        <v>527</v>
      </c>
      <c r="G4" s="96" t="s">
        <v>48</v>
      </c>
    </row>
    <row r="5" spans="1:12" s="41" customFormat="1" ht="34.5" customHeight="1" x14ac:dyDescent="0.3">
      <c r="A5" s="39" t="s">
        <v>49</v>
      </c>
      <c r="B5" s="40">
        <f>SUM(B7:B25)</f>
        <v>20817</v>
      </c>
      <c r="C5" s="40">
        <f>SUM(C7:C25)</f>
        <v>20765</v>
      </c>
      <c r="D5" s="136">
        <f>C5/B5*100</f>
        <v>99.750204160061486</v>
      </c>
      <c r="E5" s="40">
        <f>SUM(E7:E25)</f>
        <v>3022</v>
      </c>
      <c r="F5" s="40">
        <f>SUM(F7:F25)</f>
        <v>3356</v>
      </c>
      <c r="G5" s="136">
        <f>F5/E5*100</f>
        <v>111.05228325612177</v>
      </c>
    </row>
    <row r="6" spans="1:12" s="41" customFormat="1" ht="15.6" x14ac:dyDescent="0.3">
      <c r="A6" s="42" t="s">
        <v>14</v>
      </c>
      <c r="B6" s="43"/>
      <c r="C6" s="286"/>
      <c r="D6" s="288"/>
      <c r="E6" s="287"/>
      <c r="F6" s="44"/>
      <c r="G6" s="45"/>
    </row>
    <row r="7" spans="1:12" ht="34.200000000000003" customHeight="1" x14ac:dyDescent="0.25">
      <c r="A7" s="46" t="s">
        <v>15</v>
      </c>
      <c r="B7" s="47">
        <v>7336</v>
      </c>
      <c r="C7" s="48">
        <v>6646</v>
      </c>
      <c r="D7" s="49">
        <v>90.594329334787346</v>
      </c>
      <c r="E7" s="47">
        <v>284</v>
      </c>
      <c r="F7" s="48">
        <v>150</v>
      </c>
      <c r="G7" s="49">
        <v>52.816901408450704</v>
      </c>
      <c r="H7" s="50"/>
      <c r="J7" s="52"/>
      <c r="K7" s="53"/>
      <c r="L7" s="53"/>
    </row>
    <row r="8" spans="1:12" ht="34.200000000000003" customHeight="1" x14ac:dyDescent="0.25">
      <c r="A8" s="46" t="s">
        <v>16</v>
      </c>
      <c r="B8" s="47">
        <v>9</v>
      </c>
      <c r="C8" s="48">
        <v>35</v>
      </c>
      <c r="D8" s="136">
        <v>388.88888888888886</v>
      </c>
      <c r="E8" s="47">
        <v>0</v>
      </c>
      <c r="F8" s="48">
        <v>0</v>
      </c>
      <c r="G8" s="49"/>
      <c r="H8" s="50"/>
      <c r="J8" s="52"/>
      <c r="K8" s="53"/>
      <c r="L8" s="53"/>
    </row>
    <row r="9" spans="1:12" s="54" customFormat="1" ht="34.200000000000003" customHeight="1" x14ac:dyDescent="0.25">
      <c r="A9" s="46" t="s">
        <v>17</v>
      </c>
      <c r="B9" s="47">
        <v>1884</v>
      </c>
      <c r="C9" s="48">
        <v>1719</v>
      </c>
      <c r="D9" s="136">
        <v>91.242038216560502</v>
      </c>
      <c r="E9" s="47">
        <v>240</v>
      </c>
      <c r="F9" s="48">
        <v>402</v>
      </c>
      <c r="G9" s="49">
        <v>167.5</v>
      </c>
      <c r="H9" s="50"/>
      <c r="I9" s="51"/>
      <c r="J9" s="52"/>
      <c r="K9" s="53"/>
      <c r="L9" s="53"/>
    </row>
    <row r="10" spans="1:12" ht="34.200000000000003" customHeight="1" x14ac:dyDescent="0.25">
      <c r="A10" s="46" t="s">
        <v>18</v>
      </c>
      <c r="B10" s="47">
        <v>337</v>
      </c>
      <c r="C10" s="48">
        <v>245</v>
      </c>
      <c r="D10" s="136">
        <v>72.700296735905042</v>
      </c>
      <c r="E10" s="47">
        <v>131</v>
      </c>
      <c r="F10" s="48">
        <v>102</v>
      </c>
      <c r="G10" s="49">
        <v>77.862595419847324</v>
      </c>
      <c r="H10" s="50"/>
      <c r="J10" s="52"/>
      <c r="K10" s="53"/>
      <c r="L10" s="53"/>
    </row>
    <row r="11" spans="1:12" ht="34.200000000000003" customHeight="1" x14ac:dyDescent="0.25">
      <c r="A11" s="46" t="s">
        <v>19</v>
      </c>
      <c r="B11" s="47">
        <v>457</v>
      </c>
      <c r="C11" s="48">
        <v>626</v>
      </c>
      <c r="D11" s="136">
        <v>136.98030634573303</v>
      </c>
      <c r="E11" s="47">
        <v>92</v>
      </c>
      <c r="F11" s="48">
        <v>106</v>
      </c>
      <c r="G11" s="49">
        <v>115.21739130434783</v>
      </c>
      <c r="H11" s="50"/>
      <c r="J11" s="52"/>
      <c r="K11" s="53"/>
      <c r="L11" s="53"/>
    </row>
    <row r="12" spans="1:12" ht="25.95" customHeight="1" x14ac:dyDescent="0.25">
      <c r="A12" s="46" t="s">
        <v>20</v>
      </c>
      <c r="B12" s="47">
        <v>649</v>
      </c>
      <c r="C12" s="48">
        <v>571</v>
      </c>
      <c r="D12" s="136">
        <v>87.981510015408318</v>
      </c>
      <c r="E12" s="47">
        <v>191</v>
      </c>
      <c r="F12" s="48">
        <v>150</v>
      </c>
      <c r="G12" s="49">
        <v>78.534031413612567</v>
      </c>
      <c r="H12" s="50"/>
      <c r="J12" s="52"/>
      <c r="K12" s="53"/>
      <c r="L12" s="53"/>
    </row>
    <row r="13" spans="1:12" ht="46.8" x14ac:dyDescent="0.25">
      <c r="A13" s="46" t="s">
        <v>21</v>
      </c>
      <c r="B13" s="47">
        <v>1961</v>
      </c>
      <c r="C13" s="48">
        <v>1769</v>
      </c>
      <c r="D13" s="136">
        <v>90.209077001529835</v>
      </c>
      <c r="E13" s="47">
        <v>236</v>
      </c>
      <c r="F13" s="48">
        <v>312</v>
      </c>
      <c r="G13" s="49">
        <v>132.20338983050848</v>
      </c>
      <c r="H13" s="50"/>
      <c r="J13" s="52"/>
      <c r="K13" s="53"/>
      <c r="L13" s="53"/>
    </row>
    <row r="14" spans="1:12" ht="34.200000000000003" customHeight="1" x14ac:dyDescent="0.25">
      <c r="A14" s="46" t="s">
        <v>22</v>
      </c>
      <c r="B14" s="47">
        <v>1984</v>
      </c>
      <c r="C14" s="48">
        <v>1646</v>
      </c>
      <c r="D14" s="136">
        <v>82.963709677419345</v>
      </c>
      <c r="E14" s="47">
        <v>462</v>
      </c>
      <c r="F14" s="48">
        <v>542</v>
      </c>
      <c r="G14" s="49">
        <v>117.31601731601731</v>
      </c>
      <c r="H14" s="50"/>
      <c r="J14" s="52"/>
      <c r="K14" s="53"/>
      <c r="L14" s="53"/>
    </row>
    <row r="15" spans="1:12" ht="34.200000000000003" customHeight="1" x14ac:dyDescent="0.25">
      <c r="A15" s="46" t="s">
        <v>23</v>
      </c>
      <c r="B15" s="47">
        <v>370</v>
      </c>
      <c r="C15" s="48">
        <v>463</v>
      </c>
      <c r="D15" s="136">
        <v>125.13513513513514</v>
      </c>
      <c r="E15" s="47">
        <v>55</v>
      </c>
      <c r="F15" s="48">
        <v>83</v>
      </c>
      <c r="G15" s="49">
        <v>150.90909090909091</v>
      </c>
      <c r="H15" s="50"/>
      <c r="J15" s="52"/>
      <c r="K15" s="53"/>
      <c r="L15" s="53"/>
    </row>
    <row r="16" spans="1:12" ht="34.200000000000003" customHeight="1" x14ac:dyDescent="0.25">
      <c r="A16" s="46" t="s">
        <v>24</v>
      </c>
      <c r="B16" s="47">
        <v>110</v>
      </c>
      <c r="C16" s="48">
        <v>93</v>
      </c>
      <c r="D16" s="136">
        <v>84.545454545454547</v>
      </c>
      <c r="E16" s="47">
        <v>26</v>
      </c>
      <c r="F16" s="48">
        <v>22</v>
      </c>
      <c r="G16" s="49">
        <v>84.615384615384613</v>
      </c>
      <c r="H16" s="50"/>
      <c r="J16" s="52"/>
      <c r="K16" s="53"/>
      <c r="L16" s="53"/>
    </row>
    <row r="17" spans="1:12" ht="34.200000000000003" customHeight="1" x14ac:dyDescent="0.25">
      <c r="A17" s="46" t="s">
        <v>25</v>
      </c>
      <c r="B17" s="47">
        <v>151</v>
      </c>
      <c r="C17" s="48">
        <v>104</v>
      </c>
      <c r="D17" s="136">
        <v>68.874172185430467</v>
      </c>
      <c r="E17" s="47">
        <v>41</v>
      </c>
      <c r="F17" s="48">
        <v>26</v>
      </c>
      <c r="G17" s="49">
        <v>63.414634146341463</v>
      </c>
      <c r="H17" s="50"/>
      <c r="J17" s="52"/>
      <c r="K17" s="53"/>
      <c r="L17" s="53"/>
    </row>
    <row r="18" spans="1:12" ht="34.200000000000003" customHeight="1" x14ac:dyDescent="0.25">
      <c r="A18" s="46" t="s">
        <v>26</v>
      </c>
      <c r="B18" s="47">
        <v>230</v>
      </c>
      <c r="C18" s="48">
        <v>211</v>
      </c>
      <c r="D18" s="136">
        <v>91.739130434782609</v>
      </c>
      <c r="E18" s="47">
        <v>51</v>
      </c>
      <c r="F18" s="48">
        <v>34</v>
      </c>
      <c r="G18" s="49">
        <v>66.666666666666657</v>
      </c>
      <c r="H18" s="50"/>
      <c r="J18" s="52"/>
      <c r="K18" s="53"/>
      <c r="L18" s="53"/>
    </row>
    <row r="19" spans="1:12" ht="34.200000000000003" customHeight="1" x14ac:dyDescent="0.25">
      <c r="A19" s="46" t="s">
        <v>27</v>
      </c>
      <c r="B19" s="47">
        <v>249</v>
      </c>
      <c r="C19" s="48">
        <v>267</v>
      </c>
      <c r="D19" s="136">
        <v>107.22891566265061</v>
      </c>
      <c r="E19" s="47">
        <v>49</v>
      </c>
      <c r="F19" s="48">
        <v>51</v>
      </c>
      <c r="G19" s="49">
        <v>104.08163265306123</v>
      </c>
      <c r="H19" s="50"/>
      <c r="J19" s="52"/>
      <c r="K19" s="53"/>
      <c r="L19" s="53"/>
    </row>
    <row r="20" spans="1:12" ht="34.200000000000003" customHeight="1" x14ac:dyDescent="0.25">
      <c r="A20" s="46" t="s">
        <v>28</v>
      </c>
      <c r="B20" s="47">
        <v>590</v>
      </c>
      <c r="C20" s="48">
        <v>507</v>
      </c>
      <c r="D20" s="136">
        <v>85.932203389830505</v>
      </c>
      <c r="E20" s="47">
        <v>105</v>
      </c>
      <c r="F20" s="48">
        <v>136</v>
      </c>
      <c r="G20" s="49">
        <v>129.52380952380952</v>
      </c>
      <c r="H20" s="50"/>
      <c r="J20" s="52"/>
      <c r="K20" s="53"/>
      <c r="L20" s="53"/>
    </row>
    <row r="21" spans="1:12" ht="34.200000000000003" customHeight="1" x14ac:dyDescent="0.25">
      <c r="A21" s="46" t="s">
        <v>29</v>
      </c>
      <c r="B21" s="47">
        <v>1340</v>
      </c>
      <c r="C21" s="48">
        <v>2230</v>
      </c>
      <c r="D21" s="136">
        <v>166.41791044776119</v>
      </c>
      <c r="E21" s="47">
        <v>239</v>
      </c>
      <c r="F21" s="48">
        <v>284</v>
      </c>
      <c r="G21" s="49">
        <v>118.82845188284519</v>
      </c>
      <c r="H21" s="50"/>
      <c r="J21" s="52"/>
      <c r="K21" s="53"/>
      <c r="L21" s="53"/>
    </row>
    <row r="22" spans="1:12" ht="34.200000000000003" customHeight="1" x14ac:dyDescent="0.25">
      <c r="A22" s="46" t="s">
        <v>30</v>
      </c>
      <c r="B22" s="47">
        <v>1295</v>
      </c>
      <c r="C22" s="48">
        <v>1617</v>
      </c>
      <c r="D22" s="136">
        <v>124.86486486486486</v>
      </c>
      <c r="E22" s="47">
        <v>391</v>
      </c>
      <c r="F22" s="48">
        <v>515</v>
      </c>
      <c r="G22" s="49">
        <v>131.71355498721226</v>
      </c>
      <c r="H22" s="50"/>
      <c r="J22" s="52"/>
      <c r="K22" s="53"/>
      <c r="L22" s="53"/>
    </row>
    <row r="23" spans="1:12" ht="34.200000000000003" customHeight="1" x14ac:dyDescent="0.25">
      <c r="A23" s="46" t="s">
        <v>31</v>
      </c>
      <c r="B23" s="47">
        <v>1585</v>
      </c>
      <c r="C23" s="48">
        <v>1647</v>
      </c>
      <c r="D23" s="136">
        <v>103.91167192429023</v>
      </c>
      <c r="E23" s="47">
        <v>348</v>
      </c>
      <c r="F23" s="48">
        <v>353</v>
      </c>
      <c r="G23" s="49">
        <v>101.43678160919541</v>
      </c>
      <c r="H23" s="50"/>
      <c r="J23" s="52"/>
      <c r="K23" s="53"/>
      <c r="L23" s="53"/>
    </row>
    <row r="24" spans="1:12" ht="34.200000000000003" customHeight="1" x14ac:dyDescent="0.25">
      <c r="A24" s="46" t="s">
        <v>32</v>
      </c>
      <c r="B24" s="47">
        <v>173</v>
      </c>
      <c r="C24" s="48">
        <v>215</v>
      </c>
      <c r="D24" s="136">
        <v>124.27745664739885</v>
      </c>
      <c r="E24" s="47">
        <v>61</v>
      </c>
      <c r="F24" s="48">
        <v>56</v>
      </c>
      <c r="G24" s="49">
        <v>91.803278688524586</v>
      </c>
      <c r="H24" s="50"/>
      <c r="J24" s="52"/>
      <c r="K24" s="53"/>
      <c r="L24" s="53"/>
    </row>
    <row r="25" spans="1:12" ht="34.200000000000003" customHeight="1" x14ac:dyDescent="0.25">
      <c r="A25" s="46" t="s">
        <v>33</v>
      </c>
      <c r="B25" s="47">
        <v>107</v>
      </c>
      <c r="C25" s="48">
        <v>154</v>
      </c>
      <c r="D25" s="136">
        <v>143.92523364485982</v>
      </c>
      <c r="E25" s="47">
        <v>20</v>
      </c>
      <c r="F25" s="48">
        <v>32</v>
      </c>
      <c r="G25" s="49">
        <v>160</v>
      </c>
      <c r="H25" s="50"/>
      <c r="J25" s="52"/>
      <c r="K25" s="53"/>
      <c r="L25" s="53"/>
    </row>
    <row r="26" spans="1:12" ht="15.6" x14ac:dyDescent="0.25">
      <c r="A26" s="55"/>
      <c r="B26" s="55"/>
      <c r="C26" s="55"/>
      <c r="D26" s="55"/>
      <c r="E26" s="139"/>
      <c r="F26" s="139"/>
      <c r="G26" s="55"/>
      <c r="J26" s="52"/>
    </row>
    <row r="27" spans="1:12" ht="15.6" x14ac:dyDescent="0.25">
      <c r="A27" s="55"/>
      <c r="B27" s="55"/>
      <c r="C27" s="56"/>
      <c r="D27" s="55"/>
      <c r="E27" s="139"/>
      <c r="F27" s="139"/>
      <c r="G27" s="55"/>
      <c r="J27" s="52"/>
    </row>
    <row r="28" spans="1:12" x14ac:dyDescent="0.25">
      <c r="A28" s="55"/>
      <c r="B28" s="55"/>
      <c r="C28" s="55"/>
      <c r="D28" s="55"/>
      <c r="E28" s="139"/>
      <c r="F28" s="139"/>
      <c r="G28" s="55"/>
    </row>
  </sheetData>
  <mergeCells count="2">
    <mergeCell ref="A1:G1"/>
    <mergeCell ref="A2:G2"/>
  </mergeCells>
  <printOptions horizontalCentered="1"/>
  <pageMargins left="0.19685039370078741" right="0" top="0.70866141732283472" bottom="0.39370078740157483" header="0" footer="0"/>
  <pageSetup paperSize="9" scale="85" orientation="portrait" r:id="rId1"/>
  <headerFooter alignWithMargins="0"/>
  <ignoredErrors>
    <ignoredError sqref="D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37.109375" style="51" customWidth="1"/>
    <col min="2" max="2" width="12.109375" style="51" customWidth="1"/>
    <col min="3" max="3" width="12.5546875" style="51" customWidth="1"/>
    <col min="4" max="4" width="13" style="51" customWidth="1"/>
    <col min="5" max="6" width="14.109375" style="51" customWidth="1"/>
    <col min="7" max="7" width="12.44140625" style="51" customWidth="1"/>
    <col min="8" max="9" width="8.88671875" style="51"/>
    <col min="10" max="10" width="11.5546875" style="51" customWidth="1"/>
    <col min="11" max="256" width="8.88671875" style="51"/>
    <col min="257" max="257" width="37.109375" style="51" customWidth="1"/>
    <col min="258" max="258" width="12.109375" style="51" customWidth="1"/>
    <col min="259" max="259" width="12.5546875" style="51" customWidth="1"/>
    <col min="260" max="260" width="13" style="51" customWidth="1"/>
    <col min="261" max="262" width="13.5546875" style="51" customWidth="1"/>
    <col min="263" max="263" width="12.44140625" style="51" customWidth="1"/>
    <col min="264" max="265" width="8.88671875" style="51"/>
    <col min="266" max="266" width="11.5546875" style="51" customWidth="1"/>
    <col min="267" max="512" width="8.88671875" style="51"/>
    <col min="513" max="513" width="37.109375" style="51" customWidth="1"/>
    <col min="514" max="514" width="12.109375" style="51" customWidth="1"/>
    <col min="515" max="515" width="12.5546875" style="51" customWidth="1"/>
    <col min="516" max="516" width="13" style="51" customWidth="1"/>
    <col min="517" max="518" width="13.5546875" style="51" customWidth="1"/>
    <col min="519" max="519" width="12.44140625" style="51" customWidth="1"/>
    <col min="520" max="521" width="8.88671875" style="51"/>
    <col min="522" max="522" width="11.5546875" style="51" customWidth="1"/>
    <col min="523" max="768" width="8.88671875" style="51"/>
    <col min="769" max="769" width="37.109375" style="51" customWidth="1"/>
    <col min="770" max="770" width="12.109375" style="51" customWidth="1"/>
    <col min="771" max="771" width="12.5546875" style="51" customWidth="1"/>
    <col min="772" max="772" width="13" style="51" customWidth="1"/>
    <col min="773" max="774" width="13.5546875" style="51" customWidth="1"/>
    <col min="775" max="775" width="12.44140625" style="51" customWidth="1"/>
    <col min="776" max="777" width="8.88671875" style="51"/>
    <col min="778" max="778" width="11.5546875" style="51" customWidth="1"/>
    <col min="779" max="1024" width="8.88671875" style="51"/>
    <col min="1025" max="1025" width="37.109375" style="51" customWidth="1"/>
    <col min="1026" max="1026" width="12.109375" style="51" customWidth="1"/>
    <col min="1027" max="1027" width="12.5546875" style="51" customWidth="1"/>
    <col min="1028" max="1028" width="13" style="51" customWidth="1"/>
    <col min="1029" max="1030" width="13.5546875" style="51" customWidth="1"/>
    <col min="1031" max="1031" width="12.44140625" style="51" customWidth="1"/>
    <col min="1032" max="1033" width="8.88671875" style="51"/>
    <col min="1034" max="1034" width="11.5546875" style="51" customWidth="1"/>
    <col min="1035" max="1280" width="8.88671875" style="51"/>
    <col min="1281" max="1281" width="37.109375" style="51" customWidth="1"/>
    <col min="1282" max="1282" width="12.109375" style="51" customWidth="1"/>
    <col min="1283" max="1283" width="12.5546875" style="51" customWidth="1"/>
    <col min="1284" max="1284" width="13" style="51" customWidth="1"/>
    <col min="1285" max="1286" width="13.5546875" style="51" customWidth="1"/>
    <col min="1287" max="1287" width="12.44140625" style="51" customWidth="1"/>
    <col min="1288" max="1289" width="8.88671875" style="51"/>
    <col min="1290" max="1290" width="11.5546875" style="51" customWidth="1"/>
    <col min="1291" max="1536" width="8.88671875" style="51"/>
    <col min="1537" max="1537" width="37.109375" style="51" customWidth="1"/>
    <col min="1538" max="1538" width="12.109375" style="51" customWidth="1"/>
    <col min="1539" max="1539" width="12.5546875" style="51" customWidth="1"/>
    <col min="1540" max="1540" width="13" style="51" customWidth="1"/>
    <col min="1541" max="1542" width="13.5546875" style="51" customWidth="1"/>
    <col min="1543" max="1543" width="12.44140625" style="51" customWidth="1"/>
    <col min="1544" max="1545" width="8.88671875" style="51"/>
    <col min="1546" max="1546" width="11.5546875" style="51" customWidth="1"/>
    <col min="1547" max="1792" width="8.88671875" style="51"/>
    <col min="1793" max="1793" width="37.109375" style="51" customWidth="1"/>
    <col min="1794" max="1794" width="12.109375" style="51" customWidth="1"/>
    <col min="1795" max="1795" width="12.5546875" style="51" customWidth="1"/>
    <col min="1796" max="1796" width="13" style="51" customWidth="1"/>
    <col min="1797" max="1798" width="13.5546875" style="51" customWidth="1"/>
    <col min="1799" max="1799" width="12.44140625" style="51" customWidth="1"/>
    <col min="1800" max="1801" width="8.88671875" style="51"/>
    <col min="1802" max="1802" width="11.5546875" style="51" customWidth="1"/>
    <col min="1803" max="2048" width="8.88671875" style="51"/>
    <col min="2049" max="2049" width="37.109375" style="51" customWidth="1"/>
    <col min="2050" max="2050" width="12.109375" style="51" customWidth="1"/>
    <col min="2051" max="2051" width="12.5546875" style="51" customWidth="1"/>
    <col min="2052" max="2052" width="13" style="51" customWidth="1"/>
    <col min="2053" max="2054" width="13.5546875" style="51" customWidth="1"/>
    <col min="2055" max="2055" width="12.44140625" style="51" customWidth="1"/>
    <col min="2056" max="2057" width="8.88671875" style="51"/>
    <col min="2058" max="2058" width="11.5546875" style="51" customWidth="1"/>
    <col min="2059" max="2304" width="8.88671875" style="51"/>
    <col min="2305" max="2305" width="37.109375" style="51" customWidth="1"/>
    <col min="2306" max="2306" width="12.109375" style="51" customWidth="1"/>
    <col min="2307" max="2307" width="12.5546875" style="51" customWidth="1"/>
    <col min="2308" max="2308" width="13" style="51" customWidth="1"/>
    <col min="2309" max="2310" width="13.5546875" style="51" customWidth="1"/>
    <col min="2311" max="2311" width="12.44140625" style="51" customWidth="1"/>
    <col min="2312" max="2313" width="8.88671875" style="51"/>
    <col min="2314" max="2314" width="11.5546875" style="51" customWidth="1"/>
    <col min="2315" max="2560" width="8.88671875" style="51"/>
    <col min="2561" max="2561" width="37.109375" style="51" customWidth="1"/>
    <col min="2562" max="2562" width="12.109375" style="51" customWidth="1"/>
    <col min="2563" max="2563" width="12.5546875" style="51" customWidth="1"/>
    <col min="2564" max="2564" width="13" style="51" customWidth="1"/>
    <col min="2565" max="2566" width="13.5546875" style="51" customWidth="1"/>
    <col min="2567" max="2567" width="12.44140625" style="51" customWidth="1"/>
    <col min="2568" max="2569" width="8.88671875" style="51"/>
    <col min="2570" max="2570" width="11.5546875" style="51" customWidth="1"/>
    <col min="2571" max="2816" width="8.88671875" style="51"/>
    <col min="2817" max="2817" width="37.109375" style="51" customWidth="1"/>
    <col min="2818" max="2818" width="12.109375" style="51" customWidth="1"/>
    <col min="2819" max="2819" width="12.5546875" style="51" customWidth="1"/>
    <col min="2820" max="2820" width="13" style="51" customWidth="1"/>
    <col min="2821" max="2822" width="13.5546875" style="51" customWidth="1"/>
    <col min="2823" max="2823" width="12.44140625" style="51" customWidth="1"/>
    <col min="2824" max="2825" width="8.88671875" style="51"/>
    <col min="2826" max="2826" width="11.5546875" style="51" customWidth="1"/>
    <col min="2827" max="3072" width="8.88671875" style="51"/>
    <col min="3073" max="3073" width="37.109375" style="51" customWidth="1"/>
    <col min="3074" max="3074" width="12.109375" style="51" customWidth="1"/>
    <col min="3075" max="3075" width="12.5546875" style="51" customWidth="1"/>
    <col min="3076" max="3076" width="13" style="51" customWidth="1"/>
    <col min="3077" max="3078" width="13.5546875" style="51" customWidth="1"/>
    <col min="3079" max="3079" width="12.44140625" style="51" customWidth="1"/>
    <col min="3080" max="3081" width="8.88671875" style="51"/>
    <col min="3082" max="3082" width="11.5546875" style="51" customWidth="1"/>
    <col min="3083" max="3328" width="8.88671875" style="51"/>
    <col min="3329" max="3329" width="37.109375" style="51" customWidth="1"/>
    <col min="3330" max="3330" width="12.109375" style="51" customWidth="1"/>
    <col min="3331" max="3331" width="12.5546875" style="51" customWidth="1"/>
    <col min="3332" max="3332" width="13" style="51" customWidth="1"/>
    <col min="3333" max="3334" width="13.5546875" style="51" customWidth="1"/>
    <col min="3335" max="3335" width="12.44140625" style="51" customWidth="1"/>
    <col min="3336" max="3337" width="8.88671875" style="51"/>
    <col min="3338" max="3338" width="11.5546875" style="51" customWidth="1"/>
    <col min="3339" max="3584" width="8.88671875" style="51"/>
    <col min="3585" max="3585" width="37.109375" style="51" customWidth="1"/>
    <col min="3586" max="3586" width="12.109375" style="51" customWidth="1"/>
    <col min="3587" max="3587" width="12.5546875" style="51" customWidth="1"/>
    <col min="3588" max="3588" width="13" style="51" customWidth="1"/>
    <col min="3589" max="3590" width="13.5546875" style="51" customWidth="1"/>
    <col min="3591" max="3591" width="12.44140625" style="51" customWidth="1"/>
    <col min="3592" max="3593" width="8.88671875" style="51"/>
    <col min="3594" max="3594" width="11.5546875" style="51" customWidth="1"/>
    <col min="3595" max="3840" width="8.88671875" style="51"/>
    <col min="3841" max="3841" width="37.109375" style="51" customWidth="1"/>
    <col min="3842" max="3842" width="12.109375" style="51" customWidth="1"/>
    <col min="3843" max="3843" width="12.5546875" style="51" customWidth="1"/>
    <col min="3844" max="3844" width="13" style="51" customWidth="1"/>
    <col min="3845" max="3846" width="13.5546875" style="51" customWidth="1"/>
    <col min="3847" max="3847" width="12.44140625" style="51" customWidth="1"/>
    <col min="3848" max="3849" width="8.88671875" style="51"/>
    <col min="3850" max="3850" width="11.5546875" style="51" customWidth="1"/>
    <col min="3851" max="4096" width="8.88671875" style="51"/>
    <col min="4097" max="4097" width="37.109375" style="51" customWidth="1"/>
    <col min="4098" max="4098" width="12.109375" style="51" customWidth="1"/>
    <col min="4099" max="4099" width="12.5546875" style="51" customWidth="1"/>
    <col min="4100" max="4100" width="13" style="51" customWidth="1"/>
    <col min="4101" max="4102" width="13.5546875" style="51" customWidth="1"/>
    <col min="4103" max="4103" width="12.44140625" style="51" customWidth="1"/>
    <col min="4104" max="4105" width="8.88671875" style="51"/>
    <col min="4106" max="4106" width="11.5546875" style="51" customWidth="1"/>
    <col min="4107" max="4352" width="8.88671875" style="51"/>
    <col min="4353" max="4353" width="37.109375" style="51" customWidth="1"/>
    <col min="4354" max="4354" width="12.109375" style="51" customWidth="1"/>
    <col min="4355" max="4355" width="12.5546875" style="51" customWidth="1"/>
    <col min="4356" max="4356" width="13" style="51" customWidth="1"/>
    <col min="4357" max="4358" width="13.5546875" style="51" customWidth="1"/>
    <col min="4359" max="4359" width="12.44140625" style="51" customWidth="1"/>
    <col min="4360" max="4361" width="8.88671875" style="51"/>
    <col min="4362" max="4362" width="11.5546875" style="51" customWidth="1"/>
    <col min="4363" max="4608" width="8.88671875" style="51"/>
    <col min="4609" max="4609" width="37.109375" style="51" customWidth="1"/>
    <col min="4610" max="4610" width="12.109375" style="51" customWidth="1"/>
    <col min="4611" max="4611" width="12.5546875" style="51" customWidth="1"/>
    <col min="4612" max="4612" width="13" style="51" customWidth="1"/>
    <col min="4613" max="4614" width="13.5546875" style="51" customWidth="1"/>
    <col min="4615" max="4615" width="12.44140625" style="51" customWidth="1"/>
    <col min="4616" max="4617" width="8.88671875" style="51"/>
    <col min="4618" max="4618" width="11.5546875" style="51" customWidth="1"/>
    <col min="4619" max="4864" width="8.88671875" style="51"/>
    <col min="4865" max="4865" width="37.109375" style="51" customWidth="1"/>
    <col min="4866" max="4866" width="12.109375" style="51" customWidth="1"/>
    <col min="4867" max="4867" width="12.5546875" style="51" customWidth="1"/>
    <col min="4868" max="4868" width="13" style="51" customWidth="1"/>
    <col min="4869" max="4870" width="13.5546875" style="51" customWidth="1"/>
    <col min="4871" max="4871" width="12.44140625" style="51" customWidth="1"/>
    <col min="4872" max="4873" width="8.88671875" style="51"/>
    <col min="4874" max="4874" width="11.5546875" style="51" customWidth="1"/>
    <col min="4875" max="5120" width="8.88671875" style="51"/>
    <col min="5121" max="5121" width="37.109375" style="51" customWidth="1"/>
    <col min="5122" max="5122" width="12.109375" style="51" customWidth="1"/>
    <col min="5123" max="5123" width="12.5546875" style="51" customWidth="1"/>
    <col min="5124" max="5124" width="13" style="51" customWidth="1"/>
    <col min="5125" max="5126" width="13.5546875" style="51" customWidth="1"/>
    <col min="5127" max="5127" width="12.44140625" style="51" customWidth="1"/>
    <col min="5128" max="5129" width="8.88671875" style="51"/>
    <col min="5130" max="5130" width="11.5546875" style="51" customWidth="1"/>
    <col min="5131" max="5376" width="8.88671875" style="51"/>
    <col min="5377" max="5377" width="37.109375" style="51" customWidth="1"/>
    <col min="5378" max="5378" width="12.109375" style="51" customWidth="1"/>
    <col min="5379" max="5379" width="12.5546875" style="51" customWidth="1"/>
    <col min="5380" max="5380" width="13" style="51" customWidth="1"/>
    <col min="5381" max="5382" width="13.5546875" style="51" customWidth="1"/>
    <col min="5383" max="5383" width="12.44140625" style="51" customWidth="1"/>
    <col min="5384" max="5385" width="8.88671875" style="51"/>
    <col min="5386" max="5386" width="11.5546875" style="51" customWidth="1"/>
    <col min="5387" max="5632" width="8.88671875" style="51"/>
    <col min="5633" max="5633" width="37.109375" style="51" customWidth="1"/>
    <col min="5634" max="5634" width="12.109375" style="51" customWidth="1"/>
    <col min="5635" max="5635" width="12.5546875" style="51" customWidth="1"/>
    <col min="5636" max="5636" width="13" style="51" customWidth="1"/>
    <col min="5637" max="5638" width="13.5546875" style="51" customWidth="1"/>
    <col min="5639" max="5639" width="12.44140625" style="51" customWidth="1"/>
    <col min="5640" max="5641" width="8.88671875" style="51"/>
    <col min="5642" max="5642" width="11.5546875" style="51" customWidth="1"/>
    <col min="5643" max="5888" width="8.88671875" style="51"/>
    <col min="5889" max="5889" width="37.109375" style="51" customWidth="1"/>
    <col min="5890" max="5890" width="12.109375" style="51" customWidth="1"/>
    <col min="5891" max="5891" width="12.5546875" style="51" customWidth="1"/>
    <col min="5892" max="5892" width="13" style="51" customWidth="1"/>
    <col min="5893" max="5894" width="13.5546875" style="51" customWidth="1"/>
    <col min="5895" max="5895" width="12.44140625" style="51" customWidth="1"/>
    <col min="5896" max="5897" width="8.88671875" style="51"/>
    <col min="5898" max="5898" width="11.5546875" style="51" customWidth="1"/>
    <col min="5899" max="6144" width="8.88671875" style="51"/>
    <col min="6145" max="6145" width="37.109375" style="51" customWidth="1"/>
    <col min="6146" max="6146" width="12.109375" style="51" customWidth="1"/>
    <col min="6147" max="6147" width="12.5546875" style="51" customWidth="1"/>
    <col min="6148" max="6148" width="13" style="51" customWidth="1"/>
    <col min="6149" max="6150" width="13.5546875" style="51" customWidth="1"/>
    <col min="6151" max="6151" width="12.44140625" style="51" customWidth="1"/>
    <col min="6152" max="6153" width="8.88671875" style="51"/>
    <col min="6154" max="6154" width="11.5546875" style="51" customWidth="1"/>
    <col min="6155" max="6400" width="8.88671875" style="51"/>
    <col min="6401" max="6401" width="37.109375" style="51" customWidth="1"/>
    <col min="6402" max="6402" width="12.109375" style="51" customWidth="1"/>
    <col min="6403" max="6403" width="12.5546875" style="51" customWidth="1"/>
    <col min="6404" max="6404" width="13" style="51" customWidth="1"/>
    <col min="6405" max="6406" width="13.5546875" style="51" customWidth="1"/>
    <col min="6407" max="6407" width="12.44140625" style="51" customWidth="1"/>
    <col min="6408" max="6409" width="8.88671875" style="51"/>
    <col min="6410" max="6410" width="11.5546875" style="51" customWidth="1"/>
    <col min="6411" max="6656" width="8.88671875" style="51"/>
    <col min="6657" max="6657" width="37.109375" style="51" customWidth="1"/>
    <col min="6658" max="6658" width="12.109375" style="51" customWidth="1"/>
    <col min="6659" max="6659" width="12.5546875" style="51" customWidth="1"/>
    <col min="6660" max="6660" width="13" style="51" customWidth="1"/>
    <col min="6661" max="6662" width="13.5546875" style="51" customWidth="1"/>
    <col min="6663" max="6663" width="12.44140625" style="51" customWidth="1"/>
    <col min="6664" max="6665" width="8.88671875" style="51"/>
    <col min="6666" max="6666" width="11.5546875" style="51" customWidth="1"/>
    <col min="6667" max="6912" width="8.88671875" style="51"/>
    <col min="6913" max="6913" width="37.109375" style="51" customWidth="1"/>
    <col min="6914" max="6914" width="12.109375" style="51" customWidth="1"/>
    <col min="6915" max="6915" width="12.5546875" style="51" customWidth="1"/>
    <col min="6916" max="6916" width="13" style="51" customWidth="1"/>
    <col min="6917" max="6918" width="13.5546875" style="51" customWidth="1"/>
    <col min="6919" max="6919" width="12.44140625" style="51" customWidth="1"/>
    <col min="6920" max="6921" width="8.88671875" style="51"/>
    <col min="6922" max="6922" width="11.5546875" style="51" customWidth="1"/>
    <col min="6923" max="7168" width="8.88671875" style="51"/>
    <col min="7169" max="7169" width="37.109375" style="51" customWidth="1"/>
    <col min="7170" max="7170" width="12.109375" style="51" customWidth="1"/>
    <col min="7171" max="7171" width="12.5546875" style="51" customWidth="1"/>
    <col min="7172" max="7172" width="13" style="51" customWidth="1"/>
    <col min="7173" max="7174" width="13.5546875" style="51" customWidth="1"/>
    <col min="7175" max="7175" width="12.44140625" style="51" customWidth="1"/>
    <col min="7176" max="7177" width="8.88671875" style="51"/>
    <col min="7178" max="7178" width="11.5546875" style="51" customWidth="1"/>
    <col min="7179" max="7424" width="8.88671875" style="51"/>
    <col min="7425" max="7425" width="37.109375" style="51" customWidth="1"/>
    <col min="7426" max="7426" width="12.109375" style="51" customWidth="1"/>
    <col min="7427" max="7427" width="12.5546875" style="51" customWidth="1"/>
    <col min="7428" max="7428" width="13" style="51" customWidth="1"/>
    <col min="7429" max="7430" width="13.5546875" style="51" customWidth="1"/>
    <col min="7431" max="7431" width="12.44140625" style="51" customWidth="1"/>
    <col min="7432" max="7433" width="8.88671875" style="51"/>
    <col min="7434" max="7434" width="11.5546875" style="51" customWidth="1"/>
    <col min="7435" max="7680" width="8.88671875" style="51"/>
    <col min="7681" max="7681" width="37.109375" style="51" customWidth="1"/>
    <col min="7682" max="7682" width="12.109375" style="51" customWidth="1"/>
    <col min="7683" max="7683" width="12.5546875" style="51" customWidth="1"/>
    <col min="7684" max="7684" width="13" style="51" customWidth="1"/>
    <col min="7685" max="7686" width="13.5546875" style="51" customWidth="1"/>
    <col min="7687" max="7687" width="12.44140625" style="51" customWidth="1"/>
    <col min="7688" max="7689" width="8.88671875" style="51"/>
    <col min="7690" max="7690" width="11.5546875" style="51" customWidth="1"/>
    <col min="7691" max="7936" width="8.88671875" style="51"/>
    <col min="7937" max="7937" width="37.109375" style="51" customWidth="1"/>
    <col min="7938" max="7938" width="12.109375" style="51" customWidth="1"/>
    <col min="7939" max="7939" width="12.5546875" style="51" customWidth="1"/>
    <col min="7940" max="7940" width="13" style="51" customWidth="1"/>
    <col min="7941" max="7942" width="13.5546875" style="51" customWidth="1"/>
    <col min="7943" max="7943" width="12.44140625" style="51" customWidth="1"/>
    <col min="7944" max="7945" width="8.88671875" style="51"/>
    <col min="7946" max="7946" width="11.5546875" style="51" customWidth="1"/>
    <col min="7947" max="8192" width="8.88671875" style="51"/>
    <col min="8193" max="8193" width="37.109375" style="51" customWidth="1"/>
    <col min="8194" max="8194" width="12.109375" style="51" customWidth="1"/>
    <col min="8195" max="8195" width="12.5546875" style="51" customWidth="1"/>
    <col min="8196" max="8196" width="13" style="51" customWidth="1"/>
    <col min="8197" max="8198" width="13.5546875" style="51" customWidth="1"/>
    <col min="8199" max="8199" width="12.44140625" style="51" customWidth="1"/>
    <col min="8200" max="8201" width="8.88671875" style="51"/>
    <col min="8202" max="8202" width="11.5546875" style="51" customWidth="1"/>
    <col min="8203" max="8448" width="8.88671875" style="51"/>
    <col min="8449" max="8449" width="37.109375" style="51" customWidth="1"/>
    <col min="8450" max="8450" width="12.109375" style="51" customWidth="1"/>
    <col min="8451" max="8451" width="12.5546875" style="51" customWidth="1"/>
    <col min="8452" max="8452" width="13" style="51" customWidth="1"/>
    <col min="8453" max="8454" width="13.5546875" style="51" customWidth="1"/>
    <col min="8455" max="8455" width="12.44140625" style="51" customWidth="1"/>
    <col min="8456" max="8457" width="8.88671875" style="51"/>
    <col min="8458" max="8458" width="11.5546875" style="51" customWidth="1"/>
    <col min="8459" max="8704" width="8.88671875" style="51"/>
    <col min="8705" max="8705" width="37.109375" style="51" customWidth="1"/>
    <col min="8706" max="8706" width="12.109375" style="51" customWidth="1"/>
    <col min="8707" max="8707" width="12.5546875" style="51" customWidth="1"/>
    <col min="8708" max="8708" width="13" style="51" customWidth="1"/>
    <col min="8709" max="8710" width="13.5546875" style="51" customWidth="1"/>
    <col min="8711" max="8711" width="12.44140625" style="51" customWidth="1"/>
    <col min="8712" max="8713" width="8.88671875" style="51"/>
    <col min="8714" max="8714" width="11.5546875" style="51" customWidth="1"/>
    <col min="8715" max="8960" width="8.88671875" style="51"/>
    <col min="8961" max="8961" width="37.109375" style="51" customWidth="1"/>
    <col min="8962" max="8962" width="12.109375" style="51" customWidth="1"/>
    <col min="8963" max="8963" width="12.5546875" style="51" customWidth="1"/>
    <col min="8964" max="8964" width="13" style="51" customWidth="1"/>
    <col min="8965" max="8966" width="13.5546875" style="51" customWidth="1"/>
    <col min="8967" max="8967" width="12.44140625" style="51" customWidth="1"/>
    <col min="8968" max="8969" width="8.88671875" style="51"/>
    <col min="8970" max="8970" width="11.5546875" style="51" customWidth="1"/>
    <col min="8971" max="9216" width="8.88671875" style="51"/>
    <col min="9217" max="9217" width="37.109375" style="51" customWidth="1"/>
    <col min="9218" max="9218" width="12.109375" style="51" customWidth="1"/>
    <col min="9219" max="9219" width="12.5546875" style="51" customWidth="1"/>
    <col min="9220" max="9220" width="13" style="51" customWidth="1"/>
    <col min="9221" max="9222" width="13.5546875" style="51" customWidth="1"/>
    <col min="9223" max="9223" width="12.44140625" style="51" customWidth="1"/>
    <col min="9224" max="9225" width="8.88671875" style="51"/>
    <col min="9226" max="9226" width="11.5546875" style="51" customWidth="1"/>
    <col min="9227" max="9472" width="8.88671875" style="51"/>
    <col min="9473" max="9473" width="37.109375" style="51" customWidth="1"/>
    <col min="9474" max="9474" width="12.109375" style="51" customWidth="1"/>
    <col min="9475" max="9475" width="12.5546875" style="51" customWidth="1"/>
    <col min="9476" max="9476" width="13" style="51" customWidth="1"/>
    <col min="9477" max="9478" width="13.5546875" style="51" customWidth="1"/>
    <col min="9479" max="9479" width="12.44140625" style="51" customWidth="1"/>
    <col min="9480" max="9481" width="8.88671875" style="51"/>
    <col min="9482" max="9482" width="11.5546875" style="51" customWidth="1"/>
    <col min="9483" max="9728" width="8.88671875" style="51"/>
    <col min="9729" max="9729" width="37.109375" style="51" customWidth="1"/>
    <col min="9730" max="9730" width="12.109375" style="51" customWidth="1"/>
    <col min="9731" max="9731" width="12.5546875" style="51" customWidth="1"/>
    <col min="9732" max="9732" width="13" style="51" customWidth="1"/>
    <col min="9733" max="9734" width="13.5546875" style="51" customWidth="1"/>
    <col min="9735" max="9735" width="12.44140625" style="51" customWidth="1"/>
    <col min="9736" max="9737" width="8.88671875" style="51"/>
    <col min="9738" max="9738" width="11.5546875" style="51" customWidth="1"/>
    <col min="9739" max="9984" width="8.88671875" style="51"/>
    <col min="9985" max="9985" width="37.109375" style="51" customWidth="1"/>
    <col min="9986" max="9986" width="12.109375" style="51" customWidth="1"/>
    <col min="9987" max="9987" width="12.5546875" style="51" customWidth="1"/>
    <col min="9988" max="9988" width="13" style="51" customWidth="1"/>
    <col min="9989" max="9990" width="13.5546875" style="51" customWidth="1"/>
    <col min="9991" max="9991" width="12.44140625" style="51" customWidth="1"/>
    <col min="9992" max="9993" width="8.88671875" style="51"/>
    <col min="9994" max="9994" width="11.5546875" style="51" customWidth="1"/>
    <col min="9995" max="10240" width="8.88671875" style="51"/>
    <col min="10241" max="10241" width="37.109375" style="51" customWidth="1"/>
    <col min="10242" max="10242" width="12.109375" style="51" customWidth="1"/>
    <col min="10243" max="10243" width="12.5546875" style="51" customWidth="1"/>
    <col min="10244" max="10244" width="13" style="51" customWidth="1"/>
    <col min="10245" max="10246" width="13.5546875" style="51" customWidth="1"/>
    <col min="10247" max="10247" width="12.44140625" style="51" customWidth="1"/>
    <col min="10248" max="10249" width="8.88671875" style="51"/>
    <col min="10250" max="10250" width="11.5546875" style="51" customWidth="1"/>
    <col min="10251" max="10496" width="8.88671875" style="51"/>
    <col min="10497" max="10497" width="37.109375" style="51" customWidth="1"/>
    <col min="10498" max="10498" width="12.109375" style="51" customWidth="1"/>
    <col min="10499" max="10499" width="12.5546875" style="51" customWidth="1"/>
    <col min="10500" max="10500" width="13" style="51" customWidth="1"/>
    <col min="10501" max="10502" width="13.5546875" style="51" customWidth="1"/>
    <col min="10503" max="10503" width="12.44140625" style="51" customWidth="1"/>
    <col min="10504" max="10505" width="8.88671875" style="51"/>
    <col min="10506" max="10506" width="11.5546875" style="51" customWidth="1"/>
    <col min="10507" max="10752" width="8.88671875" style="51"/>
    <col min="10753" max="10753" width="37.109375" style="51" customWidth="1"/>
    <col min="10754" max="10754" width="12.109375" style="51" customWidth="1"/>
    <col min="10755" max="10755" width="12.5546875" style="51" customWidth="1"/>
    <col min="10756" max="10756" width="13" style="51" customWidth="1"/>
    <col min="10757" max="10758" width="13.5546875" style="51" customWidth="1"/>
    <col min="10759" max="10759" width="12.44140625" style="51" customWidth="1"/>
    <col min="10760" max="10761" width="8.88671875" style="51"/>
    <col min="10762" max="10762" width="11.5546875" style="51" customWidth="1"/>
    <col min="10763" max="11008" width="8.88671875" style="51"/>
    <col min="11009" max="11009" width="37.109375" style="51" customWidth="1"/>
    <col min="11010" max="11010" width="12.109375" style="51" customWidth="1"/>
    <col min="11011" max="11011" width="12.5546875" style="51" customWidth="1"/>
    <col min="11012" max="11012" width="13" style="51" customWidth="1"/>
    <col min="11013" max="11014" width="13.5546875" style="51" customWidth="1"/>
    <col min="11015" max="11015" width="12.44140625" style="51" customWidth="1"/>
    <col min="11016" max="11017" width="8.88671875" style="51"/>
    <col min="11018" max="11018" width="11.5546875" style="51" customWidth="1"/>
    <col min="11019" max="11264" width="8.88671875" style="51"/>
    <col min="11265" max="11265" width="37.109375" style="51" customWidth="1"/>
    <col min="11266" max="11266" width="12.109375" style="51" customWidth="1"/>
    <col min="11267" max="11267" width="12.5546875" style="51" customWidth="1"/>
    <col min="11268" max="11268" width="13" style="51" customWidth="1"/>
    <col min="11269" max="11270" width="13.5546875" style="51" customWidth="1"/>
    <col min="11271" max="11271" width="12.44140625" style="51" customWidth="1"/>
    <col min="11272" max="11273" width="8.88671875" style="51"/>
    <col min="11274" max="11274" width="11.5546875" style="51" customWidth="1"/>
    <col min="11275" max="11520" width="8.88671875" style="51"/>
    <col min="11521" max="11521" width="37.109375" style="51" customWidth="1"/>
    <col min="11522" max="11522" width="12.109375" style="51" customWidth="1"/>
    <col min="11523" max="11523" width="12.5546875" style="51" customWidth="1"/>
    <col min="11524" max="11524" width="13" style="51" customWidth="1"/>
    <col min="11525" max="11526" width="13.5546875" style="51" customWidth="1"/>
    <col min="11527" max="11527" width="12.44140625" style="51" customWidth="1"/>
    <col min="11528" max="11529" width="8.88671875" style="51"/>
    <col min="11530" max="11530" width="11.5546875" style="51" customWidth="1"/>
    <col min="11531" max="11776" width="8.88671875" style="51"/>
    <col min="11777" max="11777" width="37.109375" style="51" customWidth="1"/>
    <col min="11778" max="11778" width="12.109375" style="51" customWidth="1"/>
    <col min="11779" max="11779" width="12.5546875" style="51" customWidth="1"/>
    <col min="11780" max="11780" width="13" style="51" customWidth="1"/>
    <col min="11781" max="11782" width="13.5546875" style="51" customWidth="1"/>
    <col min="11783" max="11783" width="12.44140625" style="51" customWidth="1"/>
    <col min="11784" max="11785" width="8.88671875" style="51"/>
    <col min="11786" max="11786" width="11.5546875" style="51" customWidth="1"/>
    <col min="11787" max="12032" width="8.88671875" style="51"/>
    <col min="12033" max="12033" width="37.109375" style="51" customWidth="1"/>
    <col min="12034" max="12034" width="12.109375" style="51" customWidth="1"/>
    <col min="12035" max="12035" width="12.5546875" style="51" customWidth="1"/>
    <col min="12036" max="12036" width="13" style="51" customWidth="1"/>
    <col min="12037" max="12038" width="13.5546875" style="51" customWidth="1"/>
    <col min="12039" max="12039" width="12.44140625" style="51" customWidth="1"/>
    <col min="12040" max="12041" width="8.88671875" style="51"/>
    <col min="12042" max="12042" width="11.5546875" style="51" customWidth="1"/>
    <col min="12043" max="12288" width="8.88671875" style="51"/>
    <col min="12289" max="12289" width="37.109375" style="51" customWidth="1"/>
    <col min="12290" max="12290" width="12.109375" style="51" customWidth="1"/>
    <col min="12291" max="12291" width="12.5546875" style="51" customWidth="1"/>
    <col min="12292" max="12292" width="13" style="51" customWidth="1"/>
    <col min="12293" max="12294" width="13.5546875" style="51" customWidth="1"/>
    <col min="12295" max="12295" width="12.44140625" style="51" customWidth="1"/>
    <col min="12296" max="12297" width="8.88671875" style="51"/>
    <col min="12298" max="12298" width="11.5546875" style="51" customWidth="1"/>
    <col min="12299" max="12544" width="8.88671875" style="51"/>
    <col min="12545" max="12545" width="37.109375" style="51" customWidth="1"/>
    <col min="12546" max="12546" width="12.109375" style="51" customWidth="1"/>
    <col min="12547" max="12547" width="12.5546875" style="51" customWidth="1"/>
    <col min="12548" max="12548" width="13" style="51" customWidth="1"/>
    <col min="12549" max="12550" width="13.5546875" style="51" customWidth="1"/>
    <col min="12551" max="12551" width="12.44140625" style="51" customWidth="1"/>
    <col min="12552" max="12553" width="8.88671875" style="51"/>
    <col min="12554" max="12554" width="11.5546875" style="51" customWidth="1"/>
    <col min="12555" max="12800" width="8.88671875" style="51"/>
    <col min="12801" max="12801" width="37.109375" style="51" customWidth="1"/>
    <col min="12802" max="12802" width="12.109375" style="51" customWidth="1"/>
    <col min="12803" max="12803" width="12.5546875" style="51" customWidth="1"/>
    <col min="12804" max="12804" width="13" style="51" customWidth="1"/>
    <col min="12805" max="12806" width="13.5546875" style="51" customWidth="1"/>
    <col min="12807" max="12807" width="12.44140625" style="51" customWidth="1"/>
    <col min="12808" max="12809" width="8.88671875" style="51"/>
    <col min="12810" max="12810" width="11.5546875" style="51" customWidth="1"/>
    <col min="12811" max="13056" width="8.88671875" style="51"/>
    <col min="13057" max="13057" width="37.109375" style="51" customWidth="1"/>
    <col min="13058" max="13058" width="12.109375" style="51" customWidth="1"/>
    <col min="13059" max="13059" width="12.5546875" style="51" customWidth="1"/>
    <col min="13060" max="13060" width="13" style="51" customWidth="1"/>
    <col min="13061" max="13062" width="13.5546875" style="51" customWidth="1"/>
    <col min="13063" max="13063" width="12.44140625" style="51" customWidth="1"/>
    <col min="13064" max="13065" width="8.88671875" style="51"/>
    <col min="13066" max="13066" width="11.5546875" style="51" customWidth="1"/>
    <col min="13067" max="13312" width="8.88671875" style="51"/>
    <col min="13313" max="13313" width="37.109375" style="51" customWidth="1"/>
    <col min="13314" max="13314" width="12.109375" style="51" customWidth="1"/>
    <col min="13315" max="13315" width="12.5546875" style="51" customWidth="1"/>
    <col min="13316" max="13316" width="13" style="51" customWidth="1"/>
    <col min="13317" max="13318" width="13.5546875" style="51" customWidth="1"/>
    <col min="13319" max="13319" width="12.44140625" style="51" customWidth="1"/>
    <col min="13320" max="13321" width="8.88671875" style="51"/>
    <col min="13322" max="13322" width="11.5546875" style="51" customWidth="1"/>
    <col min="13323" max="13568" width="8.88671875" style="51"/>
    <col min="13569" max="13569" width="37.109375" style="51" customWidth="1"/>
    <col min="13570" max="13570" width="12.109375" style="51" customWidth="1"/>
    <col min="13571" max="13571" width="12.5546875" style="51" customWidth="1"/>
    <col min="13572" max="13572" width="13" style="51" customWidth="1"/>
    <col min="13573" max="13574" width="13.5546875" style="51" customWidth="1"/>
    <col min="13575" max="13575" width="12.44140625" style="51" customWidth="1"/>
    <col min="13576" max="13577" width="8.88671875" style="51"/>
    <col min="13578" max="13578" width="11.5546875" style="51" customWidth="1"/>
    <col min="13579" max="13824" width="8.88671875" style="51"/>
    <col min="13825" max="13825" width="37.109375" style="51" customWidth="1"/>
    <col min="13826" max="13826" width="12.109375" style="51" customWidth="1"/>
    <col min="13827" max="13827" width="12.5546875" style="51" customWidth="1"/>
    <col min="13828" max="13828" width="13" style="51" customWidth="1"/>
    <col min="13829" max="13830" width="13.5546875" style="51" customWidth="1"/>
    <col min="13831" max="13831" width="12.44140625" style="51" customWidth="1"/>
    <col min="13832" max="13833" width="8.88671875" style="51"/>
    <col min="13834" max="13834" width="11.5546875" style="51" customWidth="1"/>
    <col min="13835" max="14080" width="8.88671875" style="51"/>
    <col min="14081" max="14081" width="37.109375" style="51" customWidth="1"/>
    <col min="14082" max="14082" width="12.109375" style="51" customWidth="1"/>
    <col min="14083" max="14083" width="12.5546875" style="51" customWidth="1"/>
    <col min="14084" max="14084" width="13" style="51" customWidth="1"/>
    <col min="14085" max="14086" width="13.5546875" style="51" customWidth="1"/>
    <col min="14087" max="14087" width="12.44140625" style="51" customWidth="1"/>
    <col min="14088" max="14089" width="8.88671875" style="51"/>
    <col min="14090" max="14090" width="11.5546875" style="51" customWidth="1"/>
    <col min="14091" max="14336" width="8.88671875" style="51"/>
    <col min="14337" max="14337" width="37.109375" style="51" customWidth="1"/>
    <col min="14338" max="14338" width="12.109375" style="51" customWidth="1"/>
    <col min="14339" max="14339" width="12.5546875" style="51" customWidth="1"/>
    <col min="14340" max="14340" width="13" style="51" customWidth="1"/>
    <col min="14341" max="14342" width="13.5546875" style="51" customWidth="1"/>
    <col min="14343" max="14343" width="12.44140625" style="51" customWidth="1"/>
    <col min="14344" max="14345" width="8.88671875" style="51"/>
    <col min="14346" max="14346" width="11.5546875" style="51" customWidth="1"/>
    <col min="14347" max="14592" width="8.88671875" style="51"/>
    <col min="14593" max="14593" width="37.109375" style="51" customWidth="1"/>
    <col min="14594" max="14594" width="12.109375" style="51" customWidth="1"/>
    <col min="14595" max="14595" width="12.5546875" style="51" customWidth="1"/>
    <col min="14596" max="14596" width="13" style="51" customWidth="1"/>
    <col min="14597" max="14598" width="13.5546875" style="51" customWidth="1"/>
    <col min="14599" max="14599" width="12.44140625" style="51" customWidth="1"/>
    <col min="14600" max="14601" width="8.88671875" style="51"/>
    <col min="14602" max="14602" width="11.5546875" style="51" customWidth="1"/>
    <col min="14603" max="14848" width="8.88671875" style="51"/>
    <col min="14849" max="14849" width="37.109375" style="51" customWidth="1"/>
    <col min="14850" max="14850" width="12.109375" style="51" customWidth="1"/>
    <col min="14851" max="14851" width="12.5546875" style="51" customWidth="1"/>
    <col min="14852" max="14852" width="13" style="51" customWidth="1"/>
    <col min="14853" max="14854" width="13.5546875" style="51" customWidth="1"/>
    <col min="14855" max="14855" width="12.44140625" style="51" customWidth="1"/>
    <col min="14856" max="14857" width="8.88671875" style="51"/>
    <col min="14858" max="14858" width="11.5546875" style="51" customWidth="1"/>
    <col min="14859" max="15104" width="8.88671875" style="51"/>
    <col min="15105" max="15105" width="37.109375" style="51" customWidth="1"/>
    <col min="15106" max="15106" width="12.109375" style="51" customWidth="1"/>
    <col min="15107" max="15107" width="12.5546875" style="51" customWidth="1"/>
    <col min="15108" max="15108" width="13" style="51" customWidth="1"/>
    <col min="15109" max="15110" width="13.5546875" style="51" customWidth="1"/>
    <col min="15111" max="15111" width="12.44140625" style="51" customWidth="1"/>
    <col min="15112" max="15113" width="8.88671875" style="51"/>
    <col min="15114" max="15114" width="11.5546875" style="51" customWidth="1"/>
    <col min="15115" max="15360" width="8.88671875" style="51"/>
    <col min="15361" max="15361" width="37.109375" style="51" customWidth="1"/>
    <col min="15362" max="15362" width="12.109375" style="51" customWidth="1"/>
    <col min="15363" max="15363" width="12.5546875" style="51" customWidth="1"/>
    <col min="15364" max="15364" width="13" style="51" customWidth="1"/>
    <col min="15365" max="15366" width="13.5546875" style="51" customWidth="1"/>
    <col min="15367" max="15367" width="12.44140625" style="51" customWidth="1"/>
    <col min="15368" max="15369" width="8.88671875" style="51"/>
    <col min="15370" max="15370" width="11.5546875" style="51" customWidth="1"/>
    <col min="15371" max="15616" width="8.88671875" style="51"/>
    <col min="15617" max="15617" width="37.109375" style="51" customWidth="1"/>
    <col min="15618" max="15618" width="12.109375" style="51" customWidth="1"/>
    <col min="15619" max="15619" width="12.5546875" style="51" customWidth="1"/>
    <col min="15620" max="15620" width="13" style="51" customWidth="1"/>
    <col min="15621" max="15622" width="13.5546875" style="51" customWidth="1"/>
    <col min="15623" max="15623" width="12.44140625" style="51" customWidth="1"/>
    <col min="15624" max="15625" width="8.88671875" style="51"/>
    <col min="15626" max="15626" width="11.5546875" style="51" customWidth="1"/>
    <col min="15627" max="15872" width="8.88671875" style="51"/>
    <col min="15873" max="15873" width="37.109375" style="51" customWidth="1"/>
    <col min="15874" max="15874" width="12.109375" style="51" customWidth="1"/>
    <col min="15875" max="15875" width="12.5546875" style="51" customWidth="1"/>
    <col min="15876" max="15876" width="13" style="51" customWidth="1"/>
    <col min="15877" max="15878" width="13.5546875" style="51" customWidth="1"/>
    <col min="15879" max="15879" width="12.44140625" style="51" customWidth="1"/>
    <col min="15880" max="15881" width="8.88671875" style="51"/>
    <col min="15882" max="15882" width="11.5546875" style="51" customWidth="1"/>
    <col min="15883" max="16128" width="8.88671875" style="51"/>
    <col min="16129" max="16129" width="37.109375" style="51" customWidth="1"/>
    <col min="16130" max="16130" width="12.109375" style="51" customWidth="1"/>
    <col min="16131" max="16131" width="12.5546875" style="51" customWidth="1"/>
    <col min="16132" max="16132" width="13" style="51" customWidth="1"/>
    <col min="16133" max="16134" width="13.5546875" style="51" customWidth="1"/>
    <col min="16135" max="16135" width="12.44140625" style="51" customWidth="1"/>
    <col min="16136" max="16137" width="8.88671875" style="51"/>
    <col min="16138" max="16138" width="11.5546875" style="51" customWidth="1"/>
    <col min="16139" max="16384" width="8.88671875" style="51"/>
  </cols>
  <sheetData>
    <row r="1" spans="1:14" s="35" customFormat="1" ht="20.399999999999999" x14ac:dyDescent="0.35">
      <c r="A1" s="338" t="s">
        <v>45</v>
      </c>
      <c r="B1" s="338"/>
      <c r="C1" s="338"/>
      <c r="D1" s="338"/>
      <c r="E1" s="338"/>
      <c r="F1" s="338"/>
      <c r="G1" s="338"/>
    </row>
    <row r="2" spans="1:14" s="35" customFormat="1" ht="21" x14ac:dyDescent="0.4">
      <c r="A2" s="339" t="s">
        <v>50</v>
      </c>
      <c r="B2" s="339"/>
      <c r="C2" s="339"/>
      <c r="D2" s="339"/>
      <c r="E2" s="339"/>
      <c r="F2" s="339"/>
      <c r="G2" s="339"/>
    </row>
    <row r="3" spans="1:14" s="38" customFormat="1" ht="15.6" x14ac:dyDescent="0.3">
      <c r="A3" s="36"/>
      <c r="B3" s="36"/>
      <c r="C3" s="36"/>
      <c r="D3" s="36"/>
      <c r="E3" s="36"/>
      <c r="F3" s="36"/>
      <c r="G3" s="142" t="s">
        <v>47</v>
      </c>
    </row>
    <row r="4" spans="1:14" s="38" customFormat="1" ht="51.75" customHeight="1" x14ac:dyDescent="0.2">
      <c r="A4" s="135"/>
      <c r="B4" s="138" t="s">
        <v>504</v>
      </c>
      <c r="C4" s="138" t="s">
        <v>505</v>
      </c>
      <c r="D4" s="96" t="s">
        <v>48</v>
      </c>
      <c r="E4" s="141" t="s">
        <v>526</v>
      </c>
      <c r="F4" s="141" t="s">
        <v>527</v>
      </c>
      <c r="G4" s="96" t="s">
        <v>48</v>
      </c>
    </row>
    <row r="5" spans="1:14" s="41" customFormat="1" ht="28.2" customHeight="1" x14ac:dyDescent="0.3">
      <c r="A5" s="57" t="s">
        <v>17</v>
      </c>
      <c r="B5" s="78">
        <f>SUM(B6:B29)</f>
        <v>1899</v>
      </c>
      <c r="C5" s="78">
        <f>SUM(C6:C29)</f>
        <v>1719</v>
      </c>
      <c r="D5" s="148">
        <f>C5/B5*100</f>
        <v>90.521327014218016</v>
      </c>
      <c r="E5" s="78">
        <f>SUM(E6:E29)</f>
        <v>243</v>
      </c>
      <c r="F5" s="78">
        <f>SUM(F6:F29)</f>
        <v>402</v>
      </c>
      <c r="G5" s="148">
        <f>F5/E5*100</f>
        <v>165.4320987654321</v>
      </c>
    </row>
    <row r="6" spans="1:14" ht="18.600000000000001" customHeight="1" x14ac:dyDescent="0.25">
      <c r="A6" s="46" t="s">
        <v>51</v>
      </c>
      <c r="B6" s="48">
        <v>636</v>
      </c>
      <c r="C6" s="48">
        <v>569</v>
      </c>
      <c r="D6" s="148">
        <v>89.465408805031444</v>
      </c>
      <c r="E6" s="48">
        <v>96</v>
      </c>
      <c r="F6" s="48">
        <v>150</v>
      </c>
      <c r="G6" s="148">
        <v>156.25</v>
      </c>
      <c r="H6" s="50"/>
      <c r="I6" s="58"/>
      <c r="J6" s="58"/>
      <c r="K6" s="58"/>
      <c r="L6" s="58"/>
      <c r="M6" s="58"/>
      <c r="N6" s="58"/>
    </row>
    <row r="7" spans="1:14" ht="18.600000000000001" customHeight="1" x14ac:dyDescent="0.25">
      <c r="A7" s="46" t="s">
        <v>52</v>
      </c>
      <c r="B7" s="48">
        <v>243</v>
      </c>
      <c r="C7" s="48">
        <v>161</v>
      </c>
      <c r="D7" s="148">
        <v>66.255144032921805</v>
      </c>
      <c r="E7" s="48">
        <v>22</v>
      </c>
      <c r="F7" s="48">
        <v>17</v>
      </c>
      <c r="G7" s="148">
        <v>77.272727272727266</v>
      </c>
      <c r="H7" s="50"/>
      <c r="I7" s="58"/>
      <c r="J7" s="58"/>
      <c r="K7" s="58"/>
      <c r="L7" s="58"/>
      <c r="M7" s="58"/>
      <c r="N7" s="58"/>
    </row>
    <row r="8" spans="1:14" s="54" customFormat="1" ht="18.600000000000001" customHeight="1" x14ac:dyDescent="0.25">
      <c r="A8" s="46" t="s">
        <v>53</v>
      </c>
      <c r="B8" s="48">
        <v>0</v>
      </c>
      <c r="C8" s="48">
        <v>0</v>
      </c>
      <c r="D8" s="148"/>
      <c r="E8" s="48">
        <v>0</v>
      </c>
      <c r="F8" s="48">
        <v>0</v>
      </c>
      <c r="G8" s="148"/>
      <c r="H8" s="50"/>
      <c r="I8" s="51"/>
      <c r="J8" s="52"/>
    </row>
    <row r="9" spans="1:14" ht="18.600000000000001" customHeight="1" x14ac:dyDescent="0.25">
      <c r="A9" s="46" t="s">
        <v>54</v>
      </c>
      <c r="B9" s="48">
        <v>5</v>
      </c>
      <c r="C9" s="48">
        <v>2</v>
      </c>
      <c r="D9" s="148">
        <v>40</v>
      </c>
      <c r="E9" s="48">
        <v>1</v>
      </c>
      <c r="F9" s="48">
        <v>0</v>
      </c>
      <c r="G9" s="148">
        <v>0</v>
      </c>
      <c r="H9" s="50"/>
      <c r="J9" s="52"/>
      <c r="L9" s="59"/>
    </row>
    <row r="10" spans="1:14" ht="18.600000000000001" customHeight="1" x14ac:dyDescent="0.25">
      <c r="A10" s="46" t="s">
        <v>55</v>
      </c>
      <c r="B10" s="48">
        <v>148</v>
      </c>
      <c r="C10" s="48">
        <v>120</v>
      </c>
      <c r="D10" s="148">
        <v>81.081081081081081</v>
      </c>
      <c r="E10" s="48">
        <v>15</v>
      </c>
      <c r="F10" s="48">
        <v>24</v>
      </c>
      <c r="G10" s="148">
        <v>160</v>
      </c>
      <c r="H10" s="50"/>
      <c r="J10" s="52"/>
    </row>
    <row r="11" spans="1:14" ht="31.2" x14ac:dyDescent="0.25">
      <c r="A11" s="46" t="s">
        <v>56</v>
      </c>
      <c r="B11" s="48">
        <v>81</v>
      </c>
      <c r="C11" s="48">
        <v>96</v>
      </c>
      <c r="D11" s="148">
        <v>118.5185185185185</v>
      </c>
      <c r="E11" s="48">
        <v>0</v>
      </c>
      <c r="F11" s="48">
        <v>3</v>
      </c>
      <c r="G11" s="148"/>
      <c r="H11" s="50"/>
      <c r="J11" s="52"/>
    </row>
    <row r="12" spans="1:14" ht="78" x14ac:dyDescent="0.25">
      <c r="A12" s="46" t="s">
        <v>57</v>
      </c>
      <c r="B12" s="48">
        <v>21</v>
      </c>
      <c r="C12" s="48">
        <v>14</v>
      </c>
      <c r="D12" s="148">
        <v>66.666666666666657</v>
      </c>
      <c r="E12" s="48">
        <v>1</v>
      </c>
      <c r="F12" s="48">
        <v>2</v>
      </c>
      <c r="G12" s="148">
        <v>200</v>
      </c>
      <c r="H12" s="50"/>
      <c r="J12" s="52"/>
    </row>
    <row r="13" spans="1:14" ht="31.2" x14ac:dyDescent="0.25">
      <c r="A13" s="46" t="s">
        <v>58</v>
      </c>
      <c r="B13" s="48">
        <v>42</v>
      </c>
      <c r="C13" s="48">
        <v>69</v>
      </c>
      <c r="D13" s="148">
        <v>164.28571428571428</v>
      </c>
      <c r="E13" s="48">
        <v>7</v>
      </c>
      <c r="F13" s="48">
        <v>26</v>
      </c>
      <c r="G13" s="148">
        <v>371.42857142857144</v>
      </c>
      <c r="H13" s="50"/>
      <c r="J13" s="52"/>
    </row>
    <row r="14" spans="1:14" ht="31.2" x14ac:dyDescent="0.25">
      <c r="A14" s="46" t="s">
        <v>59</v>
      </c>
      <c r="B14" s="48">
        <v>5</v>
      </c>
      <c r="C14" s="48">
        <v>19</v>
      </c>
      <c r="D14" s="148">
        <v>380</v>
      </c>
      <c r="E14" s="48">
        <v>1</v>
      </c>
      <c r="F14" s="48">
        <v>6</v>
      </c>
      <c r="G14" s="148">
        <v>600</v>
      </c>
      <c r="H14" s="50"/>
      <c r="J14" s="52"/>
    </row>
    <row r="15" spans="1:14" ht="31.2" x14ac:dyDescent="0.25">
      <c r="A15" s="46" t="s">
        <v>60</v>
      </c>
      <c r="B15" s="48">
        <v>0</v>
      </c>
      <c r="C15" s="48">
        <v>0</v>
      </c>
      <c r="D15" s="148"/>
      <c r="E15" s="48">
        <v>0</v>
      </c>
      <c r="F15" s="48">
        <v>0</v>
      </c>
      <c r="G15" s="148"/>
      <c r="H15" s="50"/>
      <c r="J15" s="52"/>
    </row>
    <row r="16" spans="1:14" ht="31.2" x14ac:dyDescent="0.25">
      <c r="A16" s="46" t="s">
        <v>61</v>
      </c>
      <c r="B16" s="48">
        <v>227</v>
      </c>
      <c r="C16" s="48">
        <v>120</v>
      </c>
      <c r="D16" s="148">
        <v>52.863436123348016</v>
      </c>
      <c r="E16" s="48">
        <v>21</v>
      </c>
      <c r="F16" s="48">
        <v>8</v>
      </c>
      <c r="G16" s="148">
        <v>38.095238095238095</v>
      </c>
      <c r="H16" s="50"/>
      <c r="J16" s="52"/>
    </row>
    <row r="17" spans="1:10" ht="46.8" x14ac:dyDescent="0.25">
      <c r="A17" s="46" t="s">
        <v>62</v>
      </c>
      <c r="B17" s="48">
        <v>6</v>
      </c>
      <c r="C17" s="48">
        <v>2</v>
      </c>
      <c r="D17" s="148">
        <v>33.333333333333329</v>
      </c>
      <c r="E17" s="48">
        <v>0</v>
      </c>
      <c r="F17" s="48">
        <v>0</v>
      </c>
      <c r="G17" s="148"/>
      <c r="H17" s="50"/>
      <c r="J17" s="52"/>
    </row>
    <row r="18" spans="1:10" ht="31.2" x14ac:dyDescent="0.25">
      <c r="A18" s="46" t="s">
        <v>63</v>
      </c>
      <c r="B18" s="48">
        <v>29</v>
      </c>
      <c r="C18" s="48">
        <v>58</v>
      </c>
      <c r="D18" s="148">
        <v>200</v>
      </c>
      <c r="E18" s="48">
        <v>4</v>
      </c>
      <c r="F18" s="48">
        <v>23</v>
      </c>
      <c r="G18" s="148">
        <v>575</v>
      </c>
      <c r="H18" s="50"/>
      <c r="J18" s="52"/>
    </row>
    <row r="19" spans="1:10" ht="31.2" x14ac:dyDescent="0.25">
      <c r="A19" s="46" t="s">
        <v>64</v>
      </c>
      <c r="B19" s="48">
        <v>91</v>
      </c>
      <c r="C19" s="48">
        <v>135</v>
      </c>
      <c r="D19" s="148">
        <v>148.35164835164835</v>
      </c>
      <c r="E19" s="48">
        <v>8</v>
      </c>
      <c r="F19" s="48">
        <v>22</v>
      </c>
      <c r="G19" s="148">
        <v>275</v>
      </c>
      <c r="H19" s="50"/>
      <c r="J19" s="52"/>
    </row>
    <row r="20" spans="1:10" ht="18.600000000000001" customHeight="1" x14ac:dyDescent="0.25">
      <c r="A20" s="46" t="s">
        <v>65</v>
      </c>
      <c r="B20" s="48">
        <v>4</v>
      </c>
      <c r="C20" s="48">
        <v>2</v>
      </c>
      <c r="D20" s="148">
        <v>50</v>
      </c>
      <c r="E20" s="48">
        <v>0</v>
      </c>
      <c r="F20" s="48">
        <v>2</v>
      </c>
      <c r="G20" s="148"/>
      <c r="H20" s="50"/>
      <c r="J20" s="52"/>
    </row>
    <row r="21" spans="1:10" ht="31.2" x14ac:dyDescent="0.25">
      <c r="A21" s="46" t="s">
        <v>66</v>
      </c>
      <c r="B21" s="48">
        <v>39</v>
      </c>
      <c r="C21" s="48">
        <v>32</v>
      </c>
      <c r="D21" s="148">
        <v>82.051282051282044</v>
      </c>
      <c r="E21" s="48">
        <v>6</v>
      </c>
      <c r="F21" s="48">
        <v>10</v>
      </c>
      <c r="G21" s="148">
        <v>166.66666666666669</v>
      </c>
      <c r="H21" s="50"/>
      <c r="J21" s="52"/>
    </row>
    <row r="22" spans="1:10" ht="31.2" x14ac:dyDescent="0.25">
      <c r="A22" s="46" t="s">
        <v>67</v>
      </c>
      <c r="B22" s="48">
        <v>11</v>
      </c>
      <c r="C22" s="48">
        <v>8</v>
      </c>
      <c r="D22" s="148">
        <v>72.727272727272734</v>
      </c>
      <c r="E22" s="48">
        <v>3</v>
      </c>
      <c r="F22" s="48">
        <v>5</v>
      </c>
      <c r="G22" s="148">
        <v>166.66666666666669</v>
      </c>
      <c r="H22" s="50"/>
      <c r="J22" s="55"/>
    </row>
    <row r="23" spans="1:10" ht="31.2" x14ac:dyDescent="0.25">
      <c r="A23" s="46" t="s">
        <v>68</v>
      </c>
      <c r="B23" s="48">
        <v>20</v>
      </c>
      <c r="C23" s="48">
        <v>26</v>
      </c>
      <c r="D23" s="148">
        <v>130</v>
      </c>
      <c r="E23" s="48">
        <v>6</v>
      </c>
      <c r="F23" s="48">
        <v>15</v>
      </c>
      <c r="G23" s="148">
        <v>250</v>
      </c>
      <c r="H23" s="50"/>
      <c r="J23" s="55"/>
    </row>
    <row r="24" spans="1:10" ht="31.2" x14ac:dyDescent="0.25">
      <c r="A24" s="46" t="s">
        <v>69</v>
      </c>
      <c r="B24" s="48">
        <v>76</v>
      </c>
      <c r="C24" s="48">
        <v>88</v>
      </c>
      <c r="D24" s="148">
        <v>115.78947368421053</v>
      </c>
      <c r="E24" s="48">
        <v>18</v>
      </c>
      <c r="F24" s="48">
        <v>27</v>
      </c>
      <c r="G24" s="148">
        <v>150</v>
      </c>
      <c r="H24" s="50"/>
      <c r="J24" s="55"/>
    </row>
    <row r="25" spans="1:10" ht="31.2" x14ac:dyDescent="0.25">
      <c r="A25" s="46" t="s">
        <v>70</v>
      </c>
      <c r="B25" s="48">
        <v>10</v>
      </c>
      <c r="C25" s="48">
        <v>25</v>
      </c>
      <c r="D25" s="148">
        <v>250</v>
      </c>
      <c r="E25" s="48">
        <v>4</v>
      </c>
      <c r="F25" s="48">
        <v>2</v>
      </c>
      <c r="G25" s="148">
        <v>50</v>
      </c>
    </row>
    <row r="26" spans="1:10" ht="31.2" x14ac:dyDescent="0.25">
      <c r="A26" s="46" t="s">
        <v>71</v>
      </c>
      <c r="B26" s="48">
        <v>29</v>
      </c>
      <c r="C26" s="48">
        <v>21</v>
      </c>
      <c r="D26" s="148">
        <v>72.41379310344827</v>
      </c>
      <c r="E26" s="48">
        <v>1</v>
      </c>
      <c r="F26" s="48">
        <v>4</v>
      </c>
      <c r="G26" s="148">
        <v>400</v>
      </c>
    </row>
    <row r="27" spans="1:10" ht="18.600000000000001" customHeight="1" x14ac:dyDescent="0.25">
      <c r="A27" s="46" t="s">
        <v>72</v>
      </c>
      <c r="B27" s="48">
        <v>22</v>
      </c>
      <c r="C27" s="48">
        <v>16</v>
      </c>
      <c r="D27" s="148">
        <v>72.727272727272734</v>
      </c>
      <c r="E27" s="48">
        <v>2</v>
      </c>
      <c r="F27" s="48">
        <v>1</v>
      </c>
      <c r="G27" s="148">
        <v>50</v>
      </c>
    </row>
    <row r="28" spans="1:10" ht="18.600000000000001" customHeight="1" x14ac:dyDescent="0.25">
      <c r="A28" s="46" t="s">
        <v>73</v>
      </c>
      <c r="B28" s="48">
        <v>46</v>
      </c>
      <c r="C28" s="48">
        <v>71</v>
      </c>
      <c r="D28" s="148">
        <v>154.34782608695653</v>
      </c>
      <c r="E28" s="48">
        <v>7</v>
      </c>
      <c r="F28" s="48">
        <v>19</v>
      </c>
      <c r="G28" s="148">
        <v>271.42857142857144</v>
      </c>
    </row>
    <row r="29" spans="1:10" ht="31.2" x14ac:dyDescent="0.25">
      <c r="A29" s="46" t="s">
        <v>74</v>
      </c>
      <c r="B29" s="48">
        <v>108</v>
      </c>
      <c r="C29" s="48">
        <v>65</v>
      </c>
      <c r="D29" s="148">
        <v>60.185185185185183</v>
      </c>
      <c r="E29" s="48">
        <v>20</v>
      </c>
      <c r="F29" s="48">
        <v>36</v>
      </c>
      <c r="G29" s="148">
        <v>180</v>
      </c>
    </row>
  </sheetData>
  <mergeCells count="2">
    <mergeCell ref="A1:G1"/>
    <mergeCell ref="A2:G2"/>
  </mergeCells>
  <printOptions horizontalCentered="1"/>
  <pageMargins left="0.19685039370078741" right="0" top="0.62" bottom="0.39370078740157483" header="0" footer="0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topLeftCell="A3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55" style="51" customWidth="1"/>
    <col min="2" max="3" width="15.6640625" style="51" customWidth="1"/>
    <col min="4" max="4" width="14" style="51" customWidth="1"/>
    <col min="5" max="6" width="15.6640625" style="51" customWidth="1"/>
    <col min="7" max="7" width="14.5546875" style="51" customWidth="1"/>
    <col min="8" max="8" width="8.88671875" style="51"/>
    <col min="9" max="9" width="13.6640625" style="51" bestFit="1" customWidth="1"/>
    <col min="10" max="10" width="6" style="51" bestFit="1" customWidth="1"/>
    <col min="11" max="11" width="3.6640625" style="51" bestFit="1" customWidth="1"/>
    <col min="12" max="13" width="8.33203125" style="51" bestFit="1" customWidth="1"/>
    <col min="14" max="14" width="3.6640625" style="51" bestFit="1" customWidth="1"/>
    <col min="15" max="256" width="8.88671875" style="51"/>
    <col min="257" max="257" width="55" style="51" customWidth="1"/>
    <col min="258" max="259" width="15.6640625" style="51" customWidth="1"/>
    <col min="260" max="260" width="14" style="51" customWidth="1"/>
    <col min="261" max="262" width="15.6640625" style="51" customWidth="1"/>
    <col min="263" max="263" width="14.5546875" style="51" customWidth="1"/>
    <col min="264" max="264" width="8.88671875" style="51"/>
    <col min="265" max="265" width="13.6640625" style="51" bestFit="1" customWidth="1"/>
    <col min="266" max="266" width="6" style="51" bestFit="1" customWidth="1"/>
    <col min="267" max="267" width="3.6640625" style="51" bestFit="1" customWidth="1"/>
    <col min="268" max="269" width="8.33203125" style="51" bestFit="1" customWidth="1"/>
    <col min="270" max="270" width="3.6640625" style="51" bestFit="1" customWidth="1"/>
    <col min="271" max="512" width="8.88671875" style="51"/>
    <col min="513" max="513" width="55" style="51" customWidth="1"/>
    <col min="514" max="515" width="15.6640625" style="51" customWidth="1"/>
    <col min="516" max="516" width="14" style="51" customWidth="1"/>
    <col min="517" max="518" width="15.6640625" style="51" customWidth="1"/>
    <col min="519" max="519" width="14.5546875" style="51" customWidth="1"/>
    <col min="520" max="520" width="8.88671875" style="51"/>
    <col min="521" max="521" width="13.6640625" style="51" bestFit="1" customWidth="1"/>
    <col min="522" max="522" width="6" style="51" bestFit="1" customWidth="1"/>
    <col min="523" max="523" width="3.6640625" style="51" bestFit="1" customWidth="1"/>
    <col min="524" max="525" width="8.33203125" style="51" bestFit="1" customWidth="1"/>
    <col min="526" max="526" width="3.6640625" style="51" bestFit="1" customWidth="1"/>
    <col min="527" max="768" width="8.88671875" style="51"/>
    <col min="769" max="769" width="55" style="51" customWidth="1"/>
    <col min="770" max="771" width="15.6640625" style="51" customWidth="1"/>
    <col min="772" max="772" width="14" style="51" customWidth="1"/>
    <col min="773" max="774" width="15.6640625" style="51" customWidth="1"/>
    <col min="775" max="775" width="14.5546875" style="51" customWidth="1"/>
    <col min="776" max="776" width="8.88671875" style="51"/>
    <col min="777" max="777" width="13.6640625" style="51" bestFit="1" customWidth="1"/>
    <col min="778" max="778" width="6" style="51" bestFit="1" customWidth="1"/>
    <col min="779" max="779" width="3.6640625" style="51" bestFit="1" customWidth="1"/>
    <col min="780" max="781" width="8.33203125" style="51" bestFit="1" customWidth="1"/>
    <col min="782" max="782" width="3.6640625" style="51" bestFit="1" customWidth="1"/>
    <col min="783" max="1024" width="8.88671875" style="51"/>
    <col min="1025" max="1025" width="55" style="51" customWidth="1"/>
    <col min="1026" max="1027" width="15.6640625" style="51" customWidth="1"/>
    <col min="1028" max="1028" width="14" style="51" customWidth="1"/>
    <col min="1029" max="1030" width="15.6640625" style="51" customWidth="1"/>
    <col min="1031" max="1031" width="14.5546875" style="51" customWidth="1"/>
    <col min="1032" max="1032" width="8.88671875" style="51"/>
    <col min="1033" max="1033" width="13.6640625" style="51" bestFit="1" customWidth="1"/>
    <col min="1034" max="1034" width="6" style="51" bestFit="1" customWidth="1"/>
    <col min="1035" max="1035" width="3.6640625" style="51" bestFit="1" customWidth="1"/>
    <col min="1036" max="1037" width="8.33203125" style="51" bestFit="1" customWidth="1"/>
    <col min="1038" max="1038" width="3.6640625" style="51" bestFit="1" customWidth="1"/>
    <col min="1039" max="1280" width="8.88671875" style="51"/>
    <col min="1281" max="1281" width="55" style="51" customWidth="1"/>
    <col min="1282" max="1283" width="15.6640625" style="51" customWidth="1"/>
    <col min="1284" max="1284" width="14" style="51" customWidth="1"/>
    <col min="1285" max="1286" width="15.6640625" style="51" customWidth="1"/>
    <col min="1287" max="1287" width="14.5546875" style="51" customWidth="1"/>
    <col min="1288" max="1288" width="8.88671875" style="51"/>
    <col min="1289" max="1289" width="13.6640625" style="51" bestFit="1" customWidth="1"/>
    <col min="1290" max="1290" width="6" style="51" bestFit="1" customWidth="1"/>
    <col min="1291" max="1291" width="3.6640625" style="51" bestFit="1" customWidth="1"/>
    <col min="1292" max="1293" width="8.33203125" style="51" bestFit="1" customWidth="1"/>
    <col min="1294" max="1294" width="3.6640625" style="51" bestFit="1" customWidth="1"/>
    <col min="1295" max="1536" width="8.88671875" style="51"/>
    <col min="1537" max="1537" width="55" style="51" customWidth="1"/>
    <col min="1538" max="1539" width="15.6640625" style="51" customWidth="1"/>
    <col min="1540" max="1540" width="14" style="51" customWidth="1"/>
    <col min="1541" max="1542" width="15.6640625" style="51" customWidth="1"/>
    <col min="1543" max="1543" width="14.5546875" style="51" customWidth="1"/>
    <col min="1544" max="1544" width="8.88671875" style="51"/>
    <col min="1545" max="1545" width="13.6640625" style="51" bestFit="1" customWidth="1"/>
    <col min="1546" max="1546" width="6" style="51" bestFit="1" customWidth="1"/>
    <col min="1547" max="1547" width="3.6640625" style="51" bestFit="1" customWidth="1"/>
    <col min="1548" max="1549" width="8.33203125" style="51" bestFit="1" customWidth="1"/>
    <col min="1550" max="1550" width="3.6640625" style="51" bestFit="1" customWidth="1"/>
    <col min="1551" max="1792" width="8.88671875" style="51"/>
    <col min="1793" max="1793" width="55" style="51" customWidth="1"/>
    <col min="1794" max="1795" width="15.6640625" style="51" customWidth="1"/>
    <col min="1796" max="1796" width="14" style="51" customWidth="1"/>
    <col min="1797" max="1798" width="15.6640625" style="51" customWidth="1"/>
    <col min="1799" max="1799" width="14.5546875" style="51" customWidth="1"/>
    <col min="1800" max="1800" width="8.88671875" style="51"/>
    <col min="1801" max="1801" width="13.6640625" style="51" bestFit="1" customWidth="1"/>
    <col min="1802" max="1802" width="6" style="51" bestFit="1" customWidth="1"/>
    <col min="1803" max="1803" width="3.6640625" style="51" bestFit="1" customWidth="1"/>
    <col min="1804" max="1805" width="8.33203125" style="51" bestFit="1" customWidth="1"/>
    <col min="1806" max="1806" width="3.6640625" style="51" bestFit="1" customWidth="1"/>
    <col min="1807" max="2048" width="8.88671875" style="51"/>
    <col min="2049" max="2049" width="55" style="51" customWidth="1"/>
    <col min="2050" max="2051" width="15.6640625" style="51" customWidth="1"/>
    <col min="2052" max="2052" width="14" style="51" customWidth="1"/>
    <col min="2053" max="2054" width="15.6640625" style="51" customWidth="1"/>
    <col min="2055" max="2055" width="14.5546875" style="51" customWidth="1"/>
    <col min="2056" max="2056" width="8.88671875" style="51"/>
    <col min="2057" max="2057" width="13.6640625" style="51" bestFit="1" customWidth="1"/>
    <col min="2058" max="2058" width="6" style="51" bestFit="1" customWidth="1"/>
    <col min="2059" max="2059" width="3.6640625" style="51" bestFit="1" customWidth="1"/>
    <col min="2060" max="2061" width="8.33203125" style="51" bestFit="1" customWidth="1"/>
    <col min="2062" max="2062" width="3.6640625" style="51" bestFit="1" customWidth="1"/>
    <col min="2063" max="2304" width="8.88671875" style="51"/>
    <col min="2305" max="2305" width="55" style="51" customWidth="1"/>
    <col min="2306" max="2307" width="15.6640625" style="51" customWidth="1"/>
    <col min="2308" max="2308" width="14" style="51" customWidth="1"/>
    <col min="2309" max="2310" width="15.6640625" style="51" customWidth="1"/>
    <col min="2311" max="2311" width="14.5546875" style="51" customWidth="1"/>
    <col min="2312" max="2312" width="8.88671875" style="51"/>
    <col min="2313" max="2313" width="13.6640625" style="51" bestFit="1" customWidth="1"/>
    <col min="2314" max="2314" width="6" style="51" bestFit="1" customWidth="1"/>
    <col min="2315" max="2315" width="3.6640625" style="51" bestFit="1" customWidth="1"/>
    <col min="2316" max="2317" width="8.33203125" style="51" bestFit="1" customWidth="1"/>
    <col min="2318" max="2318" width="3.6640625" style="51" bestFit="1" customWidth="1"/>
    <col min="2319" max="2560" width="8.88671875" style="51"/>
    <col min="2561" max="2561" width="55" style="51" customWidth="1"/>
    <col min="2562" max="2563" width="15.6640625" style="51" customWidth="1"/>
    <col min="2564" max="2564" width="14" style="51" customWidth="1"/>
    <col min="2565" max="2566" width="15.6640625" style="51" customWidth="1"/>
    <col min="2567" max="2567" width="14.5546875" style="51" customWidth="1"/>
    <col min="2568" max="2568" width="8.88671875" style="51"/>
    <col min="2569" max="2569" width="13.6640625" style="51" bestFit="1" customWidth="1"/>
    <col min="2570" max="2570" width="6" style="51" bestFit="1" customWidth="1"/>
    <col min="2571" max="2571" width="3.6640625" style="51" bestFit="1" customWidth="1"/>
    <col min="2572" max="2573" width="8.33203125" style="51" bestFit="1" customWidth="1"/>
    <col min="2574" max="2574" width="3.6640625" style="51" bestFit="1" customWidth="1"/>
    <col min="2575" max="2816" width="8.88671875" style="51"/>
    <col min="2817" max="2817" width="55" style="51" customWidth="1"/>
    <col min="2818" max="2819" width="15.6640625" style="51" customWidth="1"/>
    <col min="2820" max="2820" width="14" style="51" customWidth="1"/>
    <col min="2821" max="2822" width="15.6640625" style="51" customWidth="1"/>
    <col min="2823" max="2823" width="14.5546875" style="51" customWidth="1"/>
    <col min="2824" max="2824" width="8.88671875" style="51"/>
    <col min="2825" max="2825" width="13.6640625" style="51" bestFit="1" customWidth="1"/>
    <col min="2826" max="2826" width="6" style="51" bestFit="1" customWidth="1"/>
    <col min="2827" max="2827" width="3.6640625" style="51" bestFit="1" customWidth="1"/>
    <col min="2828" max="2829" width="8.33203125" style="51" bestFit="1" customWidth="1"/>
    <col min="2830" max="2830" width="3.6640625" style="51" bestFit="1" customWidth="1"/>
    <col min="2831" max="3072" width="8.88671875" style="51"/>
    <col min="3073" max="3073" width="55" style="51" customWidth="1"/>
    <col min="3074" max="3075" width="15.6640625" style="51" customWidth="1"/>
    <col min="3076" max="3076" width="14" style="51" customWidth="1"/>
    <col min="3077" max="3078" width="15.6640625" style="51" customWidth="1"/>
    <col min="3079" max="3079" width="14.5546875" style="51" customWidth="1"/>
    <col min="3080" max="3080" width="8.88671875" style="51"/>
    <col min="3081" max="3081" width="13.6640625" style="51" bestFit="1" customWidth="1"/>
    <col min="3082" max="3082" width="6" style="51" bestFit="1" customWidth="1"/>
    <col min="3083" max="3083" width="3.6640625" style="51" bestFit="1" customWidth="1"/>
    <col min="3084" max="3085" width="8.33203125" style="51" bestFit="1" customWidth="1"/>
    <col min="3086" max="3086" width="3.6640625" style="51" bestFit="1" customWidth="1"/>
    <col min="3087" max="3328" width="8.88671875" style="51"/>
    <col min="3329" max="3329" width="55" style="51" customWidth="1"/>
    <col min="3330" max="3331" width="15.6640625" style="51" customWidth="1"/>
    <col min="3332" max="3332" width="14" style="51" customWidth="1"/>
    <col min="3333" max="3334" width="15.6640625" style="51" customWidth="1"/>
    <col min="3335" max="3335" width="14.5546875" style="51" customWidth="1"/>
    <col min="3336" max="3336" width="8.88671875" style="51"/>
    <col min="3337" max="3337" width="13.6640625" style="51" bestFit="1" customWidth="1"/>
    <col min="3338" max="3338" width="6" style="51" bestFit="1" customWidth="1"/>
    <col min="3339" max="3339" width="3.6640625" style="51" bestFit="1" customWidth="1"/>
    <col min="3340" max="3341" width="8.33203125" style="51" bestFit="1" customWidth="1"/>
    <col min="3342" max="3342" width="3.6640625" style="51" bestFit="1" customWidth="1"/>
    <col min="3343" max="3584" width="8.88671875" style="51"/>
    <col min="3585" max="3585" width="55" style="51" customWidth="1"/>
    <col min="3586" max="3587" width="15.6640625" style="51" customWidth="1"/>
    <col min="3588" max="3588" width="14" style="51" customWidth="1"/>
    <col min="3589" max="3590" width="15.6640625" style="51" customWidth="1"/>
    <col min="3591" max="3591" width="14.5546875" style="51" customWidth="1"/>
    <col min="3592" max="3592" width="8.88671875" style="51"/>
    <col min="3593" max="3593" width="13.6640625" style="51" bestFit="1" customWidth="1"/>
    <col min="3594" max="3594" width="6" style="51" bestFit="1" customWidth="1"/>
    <col min="3595" max="3595" width="3.6640625" style="51" bestFit="1" customWidth="1"/>
    <col min="3596" max="3597" width="8.33203125" style="51" bestFit="1" customWidth="1"/>
    <col min="3598" max="3598" width="3.6640625" style="51" bestFit="1" customWidth="1"/>
    <col min="3599" max="3840" width="8.88671875" style="51"/>
    <col min="3841" max="3841" width="55" style="51" customWidth="1"/>
    <col min="3842" max="3843" width="15.6640625" style="51" customWidth="1"/>
    <col min="3844" max="3844" width="14" style="51" customWidth="1"/>
    <col min="3845" max="3846" width="15.6640625" style="51" customWidth="1"/>
    <col min="3847" max="3847" width="14.5546875" style="51" customWidth="1"/>
    <col min="3848" max="3848" width="8.88671875" style="51"/>
    <col min="3849" max="3849" width="13.6640625" style="51" bestFit="1" customWidth="1"/>
    <col min="3850" max="3850" width="6" style="51" bestFit="1" customWidth="1"/>
    <col min="3851" max="3851" width="3.6640625" style="51" bestFit="1" customWidth="1"/>
    <col min="3852" max="3853" width="8.33203125" style="51" bestFit="1" customWidth="1"/>
    <col min="3854" max="3854" width="3.6640625" style="51" bestFit="1" customWidth="1"/>
    <col min="3855" max="4096" width="8.88671875" style="51"/>
    <col min="4097" max="4097" width="55" style="51" customWidth="1"/>
    <col min="4098" max="4099" width="15.6640625" style="51" customWidth="1"/>
    <col min="4100" max="4100" width="14" style="51" customWidth="1"/>
    <col min="4101" max="4102" width="15.6640625" style="51" customWidth="1"/>
    <col min="4103" max="4103" width="14.5546875" style="51" customWidth="1"/>
    <col min="4104" max="4104" width="8.88671875" style="51"/>
    <col min="4105" max="4105" width="13.6640625" style="51" bestFit="1" customWidth="1"/>
    <col min="4106" max="4106" width="6" style="51" bestFit="1" customWidth="1"/>
    <col min="4107" max="4107" width="3.6640625" style="51" bestFit="1" customWidth="1"/>
    <col min="4108" max="4109" width="8.33203125" style="51" bestFit="1" customWidth="1"/>
    <col min="4110" max="4110" width="3.6640625" style="51" bestFit="1" customWidth="1"/>
    <col min="4111" max="4352" width="8.88671875" style="51"/>
    <col min="4353" max="4353" width="55" style="51" customWidth="1"/>
    <col min="4354" max="4355" width="15.6640625" style="51" customWidth="1"/>
    <col min="4356" max="4356" width="14" style="51" customWidth="1"/>
    <col min="4357" max="4358" width="15.6640625" style="51" customWidth="1"/>
    <col min="4359" max="4359" width="14.5546875" style="51" customWidth="1"/>
    <col min="4360" max="4360" width="8.88671875" style="51"/>
    <col min="4361" max="4361" width="13.6640625" style="51" bestFit="1" customWidth="1"/>
    <col min="4362" max="4362" width="6" style="51" bestFit="1" customWidth="1"/>
    <col min="4363" max="4363" width="3.6640625" style="51" bestFit="1" customWidth="1"/>
    <col min="4364" max="4365" width="8.33203125" style="51" bestFit="1" customWidth="1"/>
    <col min="4366" max="4366" width="3.6640625" style="51" bestFit="1" customWidth="1"/>
    <col min="4367" max="4608" width="8.88671875" style="51"/>
    <col min="4609" max="4609" width="55" style="51" customWidth="1"/>
    <col min="4610" max="4611" width="15.6640625" style="51" customWidth="1"/>
    <col min="4612" max="4612" width="14" style="51" customWidth="1"/>
    <col min="4613" max="4614" width="15.6640625" style="51" customWidth="1"/>
    <col min="4615" max="4615" width="14.5546875" style="51" customWidth="1"/>
    <col min="4616" max="4616" width="8.88671875" style="51"/>
    <col min="4617" max="4617" width="13.6640625" style="51" bestFit="1" customWidth="1"/>
    <col min="4618" max="4618" width="6" style="51" bestFit="1" customWidth="1"/>
    <col min="4619" max="4619" width="3.6640625" style="51" bestFit="1" customWidth="1"/>
    <col min="4620" max="4621" width="8.33203125" style="51" bestFit="1" customWidth="1"/>
    <col min="4622" max="4622" width="3.6640625" style="51" bestFit="1" customWidth="1"/>
    <col min="4623" max="4864" width="8.88671875" style="51"/>
    <col min="4865" max="4865" width="55" style="51" customWidth="1"/>
    <col min="4866" max="4867" width="15.6640625" style="51" customWidth="1"/>
    <col min="4868" max="4868" width="14" style="51" customWidth="1"/>
    <col min="4869" max="4870" width="15.6640625" style="51" customWidth="1"/>
    <col min="4871" max="4871" width="14.5546875" style="51" customWidth="1"/>
    <col min="4872" max="4872" width="8.88671875" style="51"/>
    <col min="4873" max="4873" width="13.6640625" style="51" bestFit="1" customWidth="1"/>
    <col min="4874" max="4874" width="6" style="51" bestFit="1" customWidth="1"/>
    <col min="4875" max="4875" width="3.6640625" style="51" bestFit="1" customWidth="1"/>
    <col min="4876" max="4877" width="8.33203125" style="51" bestFit="1" customWidth="1"/>
    <col min="4878" max="4878" width="3.6640625" style="51" bestFit="1" customWidth="1"/>
    <col min="4879" max="5120" width="8.88671875" style="51"/>
    <col min="5121" max="5121" width="55" style="51" customWidth="1"/>
    <col min="5122" max="5123" width="15.6640625" style="51" customWidth="1"/>
    <col min="5124" max="5124" width="14" style="51" customWidth="1"/>
    <col min="5125" max="5126" width="15.6640625" style="51" customWidth="1"/>
    <col min="5127" max="5127" width="14.5546875" style="51" customWidth="1"/>
    <col min="5128" max="5128" width="8.88671875" style="51"/>
    <col min="5129" max="5129" width="13.6640625" style="51" bestFit="1" customWidth="1"/>
    <col min="5130" max="5130" width="6" style="51" bestFit="1" customWidth="1"/>
    <col min="5131" max="5131" width="3.6640625" style="51" bestFit="1" customWidth="1"/>
    <col min="5132" max="5133" width="8.33203125" style="51" bestFit="1" customWidth="1"/>
    <col min="5134" max="5134" width="3.6640625" style="51" bestFit="1" customWidth="1"/>
    <col min="5135" max="5376" width="8.88671875" style="51"/>
    <col min="5377" max="5377" width="55" style="51" customWidth="1"/>
    <col min="5378" max="5379" width="15.6640625" style="51" customWidth="1"/>
    <col min="5380" max="5380" width="14" style="51" customWidth="1"/>
    <col min="5381" max="5382" width="15.6640625" style="51" customWidth="1"/>
    <col min="5383" max="5383" width="14.5546875" style="51" customWidth="1"/>
    <col min="5384" max="5384" width="8.88671875" style="51"/>
    <col min="5385" max="5385" width="13.6640625" style="51" bestFit="1" customWidth="1"/>
    <col min="5386" max="5386" width="6" style="51" bestFit="1" customWidth="1"/>
    <col min="5387" max="5387" width="3.6640625" style="51" bestFit="1" customWidth="1"/>
    <col min="5388" max="5389" width="8.33203125" style="51" bestFit="1" customWidth="1"/>
    <col min="5390" max="5390" width="3.6640625" style="51" bestFit="1" customWidth="1"/>
    <col min="5391" max="5632" width="8.88671875" style="51"/>
    <col min="5633" max="5633" width="55" style="51" customWidth="1"/>
    <col min="5634" max="5635" width="15.6640625" style="51" customWidth="1"/>
    <col min="5636" max="5636" width="14" style="51" customWidth="1"/>
    <col min="5637" max="5638" width="15.6640625" style="51" customWidth="1"/>
    <col min="5639" max="5639" width="14.5546875" style="51" customWidth="1"/>
    <col min="5640" max="5640" width="8.88671875" style="51"/>
    <col min="5641" max="5641" width="13.6640625" style="51" bestFit="1" customWidth="1"/>
    <col min="5642" max="5642" width="6" style="51" bestFit="1" customWidth="1"/>
    <col min="5643" max="5643" width="3.6640625" style="51" bestFit="1" customWidth="1"/>
    <col min="5644" max="5645" width="8.33203125" style="51" bestFit="1" customWidth="1"/>
    <col min="5646" max="5646" width="3.6640625" style="51" bestFit="1" customWidth="1"/>
    <col min="5647" max="5888" width="8.88671875" style="51"/>
    <col min="5889" max="5889" width="55" style="51" customWidth="1"/>
    <col min="5890" max="5891" width="15.6640625" style="51" customWidth="1"/>
    <col min="5892" max="5892" width="14" style="51" customWidth="1"/>
    <col min="5893" max="5894" width="15.6640625" style="51" customWidth="1"/>
    <col min="5895" max="5895" width="14.5546875" style="51" customWidth="1"/>
    <col min="5896" max="5896" width="8.88671875" style="51"/>
    <col min="5897" max="5897" width="13.6640625" style="51" bestFit="1" customWidth="1"/>
    <col min="5898" max="5898" width="6" style="51" bestFit="1" customWidth="1"/>
    <col min="5899" max="5899" width="3.6640625" style="51" bestFit="1" customWidth="1"/>
    <col min="5900" max="5901" width="8.33203125" style="51" bestFit="1" customWidth="1"/>
    <col min="5902" max="5902" width="3.6640625" style="51" bestFit="1" customWidth="1"/>
    <col min="5903" max="6144" width="8.88671875" style="51"/>
    <col min="6145" max="6145" width="55" style="51" customWidth="1"/>
    <col min="6146" max="6147" width="15.6640625" style="51" customWidth="1"/>
    <col min="6148" max="6148" width="14" style="51" customWidth="1"/>
    <col min="6149" max="6150" width="15.6640625" style="51" customWidth="1"/>
    <col min="6151" max="6151" width="14.5546875" style="51" customWidth="1"/>
    <col min="6152" max="6152" width="8.88671875" style="51"/>
    <col min="6153" max="6153" width="13.6640625" style="51" bestFit="1" customWidth="1"/>
    <col min="6154" max="6154" width="6" style="51" bestFit="1" customWidth="1"/>
    <col min="6155" max="6155" width="3.6640625" style="51" bestFit="1" customWidth="1"/>
    <col min="6156" max="6157" width="8.33203125" style="51" bestFit="1" customWidth="1"/>
    <col min="6158" max="6158" width="3.6640625" style="51" bestFit="1" customWidth="1"/>
    <col min="6159" max="6400" width="8.88671875" style="51"/>
    <col min="6401" max="6401" width="55" style="51" customWidth="1"/>
    <col min="6402" max="6403" width="15.6640625" style="51" customWidth="1"/>
    <col min="6404" max="6404" width="14" style="51" customWidth="1"/>
    <col min="6405" max="6406" width="15.6640625" style="51" customWidth="1"/>
    <col min="6407" max="6407" width="14.5546875" style="51" customWidth="1"/>
    <col min="6408" max="6408" width="8.88671875" style="51"/>
    <col min="6409" max="6409" width="13.6640625" style="51" bestFit="1" customWidth="1"/>
    <col min="6410" max="6410" width="6" style="51" bestFit="1" customWidth="1"/>
    <col min="6411" max="6411" width="3.6640625" style="51" bestFit="1" customWidth="1"/>
    <col min="6412" max="6413" width="8.33203125" style="51" bestFit="1" customWidth="1"/>
    <col min="6414" max="6414" width="3.6640625" style="51" bestFit="1" customWidth="1"/>
    <col min="6415" max="6656" width="8.88671875" style="51"/>
    <col min="6657" max="6657" width="55" style="51" customWidth="1"/>
    <col min="6658" max="6659" width="15.6640625" style="51" customWidth="1"/>
    <col min="6660" max="6660" width="14" style="51" customWidth="1"/>
    <col min="6661" max="6662" width="15.6640625" style="51" customWidth="1"/>
    <col min="6663" max="6663" width="14.5546875" style="51" customWidth="1"/>
    <col min="6664" max="6664" width="8.88671875" style="51"/>
    <col min="6665" max="6665" width="13.6640625" style="51" bestFit="1" customWidth="1"/>
    <col min="6666" max="6666" width="6" style="51" bestFit="1" customWidth="1"/>
    <col min="6667" max="6667" width="3.6640625" style="51" bestFit="1" customWidth="1"/>
    <col min="6668" max="6669" width="8.33203125" style="51" bestFit="1" customWidth="1"/>
    <col min="6670" max="6670" width="3.6640625" style="51" bestFit="1" customWidth="1"/>
    <col min="6671" max="6912" width="8.88671875" style="51"/>
    <col min="6913" max="6913" width="55" style="51" customWidth="1"/>
    <col min="6914" max="6915" width="15.6640625" style="51" customWidth="1"/>
    <col min="6916" max="6916" width="14" style="51" customWidth="1"/>
    <col min="6917" max="6918" width="15.6640625" style="51" customWidth="1"/>
    <col min="6919" max="6919" width="14.5546875" style="51" customWidth="1"/>
    <col min="6920" max="6920" width="8.88671875" style="51"/>
    <col min="6921" max="6921" width="13.6640625" style="51" bestFit="1" customWidth="1"/>
    <col min="6922" max="6922" width="6" style="51" bestFit="1" customWidth="1"/>
    <col min="6923" max="6923" width="3.6640625" style="51" bestFit="1" customWidth="1"/>
    <col min="6924" max="6925" width="8.33203125" style="51" bestFit="1" customWidth="1"/>
    <col min="6926" max="6926" width="3.6640625" style="51" bestFit="1" customWidth="1"/>
    <col min="6927" max="7168" width="8.88671875" style="51"/>
    <col min="7169" max="7169" width="55" style="51" customWidth="1"/>
    <col min="7170" max="7171" width="15.6640625" style="51" customWidth="1"/>
    <col min="7172" max="7172" width="14" style="51" customWidth="1"/>
    <col min="7173" max="7174" width="15.6640625" style="51" customWidth="1"/>
    <col min="7175" max="7175" width="14.5546875" style="51" customWidth="1"/>
    <col min="7176" max="7176" width="8.88671875" style="51"/>
    <col min="7177" max="7177" width="13.6640625" style="51" bestFit="1" customWidth="1"/>
    <col min="7178" max="7178" width="6" style="51" bestFit="1" customWidth="1"/>
    <col min="7179" max="7179" width="3.6640625" style="51" bestFit="1" customWidth="1"/>
    <col min="7180" max="7181" width="8.33203125" style="51" bestFit="1" customWidth="1"/>
    <col min="7182" max="7182" width="3.6640625" style="51" bestFit="1" customWidth="1"/>
    <col min="7183" max="7424" width="8.88671875" style="51"/>
    <col min="7425" max="7425" width="55" style="51" customWidth="1"/>
    <col min="7426" max="7427" width="15.6640625" style="51" customWidth="1"/>
    <col min="7428" max="7428" width="14" style="51" customWidth="1"/>
    <col min="7429" max="7430" width="15.6640625" style="51" customWidth="1"/>
    <col min="7431" max="7431" width="14.5546875" style="51" customWidth="1"/>
    <col min="7432" max="7432" width="8.88671875" style="51"/>
    <col min="7433" max="7433" width="13.6640625" style="51" bestFit="1" customWidth="1"/>
    <col min="7434" max="7434" width="6" style="51" bestFit="1" customWidth="1"/>
    <col min="7435" max="7435" width="3.6640625" style="51" bestFit="1" customWidth="1"/>
    <col min="7436" max="7437" width="8.33203125" style="51" bestFit="1" customWidth="1"/>
    <col min="7438" max="7438" width="3.6640625" style="51" bestFit="1" customWidth="1"/>
    <col min="7439" max="7680" width="8.88671875" style="51"/>
    <col min="7681" max="7681" width="55" style="51" customWidth="1"/>
    <col min="7682" max="7683" width="15.6640625" style="51" customWidth="1"/>
    <col min="7684" max="7684" width="14" style="51" customWidth="1"/>
    <col min="7685" max="7686" width="15.6640625" style="51" customWidth="1"/>
    <col min="7687" max="7687" width="14.5546875" style="51" customWidth="1"/>
    <col min="7688" max="7688" width="8.88671875" style="51"/>
    <col min="7689" max="7689" width="13.6640625" style="51" bestFit="1" customWidth="1"/>
    <col min="7690" max="7690" width="6" style="51" bestFit="1" customWidth="1"/>
    <col min="7691" max="7691" width="3.6640625" style="51" bestFit="1" customWidth="1"/>
    <col min="7692" max="7693" width="8.33203125" style="51" bestFit="1" customWidth="1"/>
    <col min="7694" max="7694" width="3.6640625" style="51" bestFit="1" customWidth="1"/>
    <col min="7695" max="7936" width="8.88671875" style="51"/>
    <col min="7937" max="7937" width="55" style="51" customWidth="1"/>
    <col min="7938" max="7939" width="15.6640625" style="51" customWidth="1"/>
    <col min="7940" max="7940" width="14" style="51" customWidth="1"/>
    <col min="7941" max="7942" width="15.6640625" style="51" customWidth="1"/>
    <col min="7943" max="7943" width="14.5546875" style="51" customWidth="1"/>
    <col min="7944" max="7944" width="8.88671875" style="51"/>
    <col min="7945" max="7945" width="13.6640625" style="51" bestFit="1" customWidth="1"/>
    <col min="7946" max="7946" width="6" style="51" bestFit="1" customWidth="1"/>
    <col min="7947" max="7947" width="3.6640625" style="51" bestFit="1" customWidth="1"/>
    <col min="7948" max="7949" width="8.33203125" style="51" bestFit="1" customWidth="1"/>
    <col min="7950" max="7950" width="3.6640625" style="51" bestFit="1" customWidth="1"/>
    <col min="7951" max="8192" width="8.88671875" style="51"/>
    <col min="8193" max="8193" width="55" style="51" customWidth="1"/>
    <col min="8194" max="8195" width="15.6640625" style="51" customWidth="1"/>
    <col min="8196" max="8196" width="14" style="51" customWidth="1"/>
    <col min="8197" max="8198" width="15.6640625" style="51" customWidth="1"/>
    <col min="8199" max="8199" width="14.5546875" style="51" customWidth="1"/>
    <col min="8200" max="8200" width="8.88671875" style="51"/>
    <col min="8201" max="8201" width="13.6640625" style="51" bestFit="1" customWidth="1"/>
    <col min="8202" max="8202" width="6" style="51" bestFit="1" customWidth="1"/>
    <col min="8203" max="8203" width="3.6640625" style="51" bestFit="1" customWidth="1"/>
    <col min="8204" max="8205" width="8.33203125" style="51" bestFit="1" customWidth="1"/>
    <col min="8206" max="8206" width="3.6640625" style="51" bestFit="1" customWidth="1"/>
    <col min="8207" max="8448" width="8.88671875" style="51"/>
    <col min="8449" max="8449" width="55" style="51" customWidth="1"/>
    <col min="8450" max="8451" width="15.6640625" style="51" customWidth="1"/>
    <col min="8452" max="8452" width="14" style="51" customWidth="1"/>
    <col min="8453" max="8454" width="15.6640625" style="51" customWidth="1"/>
    <col min="8455" max="8455" width="14.5546875" style="51" customWidth="1"/>
    <col min="8456" max="8456" width="8.88671875" style="51"/>
    <col min="8457" max="8457" width="13.6640625" style="51" bestFit="1" customWidth="1"/>
    <col min="8458" max="8458" width="6" style="51" bestFit="1" customWidth="1"/>
    <col min="8459" max="8459" width="3.6640625" style="51" bestFit="1" customWidth="1"/>
    <col min="8460" max="8461" width="8.33203125" style="51" bestFit="1" customWidth="1"/>
    <col min="8462" max="8462" width="3.6640625" style="51" bestFit="1" customWidth="1"/>
    <col min="8463" max="8704" width="8.88671875" style="51"/>
    <col min="8705" max="8705" width="55" style="51" customWidth="1"/>
    <col min="8706" max="8707" width="15.6640625" style="51" customWidth="1"/>
    <col min="8708" max="8708" width="14" style="51" customWidth="1"/>
    <col min="8709" max="8710" width="15.6640625" style="51" customWidth="1"/>
    <col min="8711" max="8711" width="14.5546875" style="51" customWidth="1"/>
    <col min="8712" max="8712" width="8.88671875" style="51"/>
    <col min="8713" max="8713" width="13.6640625" style="51" bestFit="1" customWidth="1"/>
    <col min="8714" max="8714" width="6" style="51" bestFit="1" customWidth="1"/>
    <col min="8715" max="8715" width="3.6640625" style="51" bestFit="1" customWidth="1"/>
    <col min="8716" max="8717" width="8.33203125" style="51" bestFit="1" customWidth="1"/>
    <col min="8718" max="8718" width="3.6640625" style="51" bestFit="1" customWidth="1"/>
    <col min="8719" max="8960" width="8.88671875" style="51"/>
    <col min="8961" max="8961" width="55" style="51" customWidth="1"/>
    <col min="8962" max="8963" width="15.6640625" style="51" customWidth="1"/>
    <col min="8964" max="8964" width="14" style="51" customWidth="1"/>
    <col min="8965" max="8966" width="15.6640625" style="51" customWidth="1"/>
    <col min="8967" max="8967" width="14.5546875" style="51" customWidth="1"/>
    <col min="8968" max="8968" width="8.88671875" style="51"/>
    <col min="8969" max="8969" width="13.6640625" style="51" bestFit="1" customWidth="1"/>
    <col min="8970" max="8970" width="6" style="51" bestFit="1" customWidth="1"/>
    <col min="8971" max="8971" width="3.6640625" style="51" bestFit="1" customWidth="1"/>
    <col min="8972" max="8973" width="8.33203125" style="51" bestFit="1" customWidth="1"/>
    <col min="8974" max="8974" width="3.6640625" style="51" bestFit="1" customWidth="1"/>
    <col min="8975" max="9216" width="8.88671875" style="51"/>
    <col min="9217" max="9217" width="55" style="51" customWidth="1"/>
    <col min="9218" max="9219" width="15.6640625" style="51" customWidth="1"/>
    <col min="9220" max="9220" width="14" style="51" customWidth="1"/>
    <col min="9221" max="9222" width="15.6640625" style="51" customWidth="1"/>
    <col min="9223" max="9223" width="14.5546875" style="51" customWidth="1"/>
    <col min="9224" max="9224" width="8.88671875" style="51"/>
    <col min="9225" max="9225" width="13.6640625" style="51" bestFit="1" customWidth="1"/>
    <col min="9226" max="9226" width="6" style="51" bestFit="1" customWidth="1"/>
    <col min="9227" max="9227" width="3.6640625" style="51" bestFit="1" customWidth="1"/>
    <col min="9228" max="9229" width="8.33203125" style="51" bestFit="1" customWidth="1"/>
    <col min="9230" max="9230" width="3.6640625" style="51" bestFit="1" customWidth="1"/>
    <col min="9231" max="9472" width="8.88671875" style="51"/>
    <col min="9473" max="9473" width="55" style="51" customWidth="1"/>
    <col min="9474" max="9475" width="15.6640625" style="51" customWidth="1"/>
    <col min="9476" max="9476" width="14" style="51" customWidth="1"/>
    <col min="9477" max="9478" width="15.6640625" style="51" customWidth="1"/>
    <col min="9479" max="9479" width="14.5546875" style="51" customWidth="1"/>
    <col min="9480" max="9480" width="8.88671875" style="51"/>
    <col min="9481" max="9481" width="13.6640625" style="51" bestFit="1" customWidth="1"/>
    <col min="9482" max="9482" width="6" style="51" bestFit="1" customWidth="1"/>
    <col min="9483" max="9483" width="3.6640625" style="51" bestFit="1" customWidth="1"/>
    <col min="9484" max="9485" width="8.33203125" style="51" bestFit="1" customWidth="1"/>
    <col min="9486" max="9486" width="3.6640625" style="51" bestFit="1" customWidth="1"/>
    <col min="9487" max="9728" width="8.88671875" style="51"/>
    <col min="9729" max="9729" width="55" style="51" customWidth="1"/>
    <col min="9730" max="9731" width="15.6640625" style="51" customWidth="1"/>
    <col min="9732" max="9732" width="14" style="51" customWidth="1"/>
    <col min="9733" max="9734" width="15.6640625" style="51" customWidth="1"/>
    <col min="9735" max="9735" width="14.5546875" style="51" customWidth="1"/>
    <col min="9736" max="9736" width="8.88671875" style="51"/>
    <col min="9737" max="9737" width="13.6640625" style="51" bestFit="1" customWidth="1"/>
    <col min="9738" max="9738" width="6" style="51" bestFit="1" customWidth="1"/>
    <col min="9739" max="9739" width="3.6640625" style="51" bestFit="1" customWidth="1"/>
    <col min="9740" max="9741" width="8.33203125" style="51" bestFit="1" customWidth="1"/>
    <col min="9742" max="9742" width="3.6640625" style="51" bestFit="1" customWidth="1"/>
    <col min="9743" max="9984" width="8.88671875" style="51"/>
    <col min="9985" max="9985" width="55" style="51" customWidth="1"/>
    <col min="9986" max="9987" width="15.6640625" style="51" customWidth="1"/>
    <col min="9988" max="9988" width="14" style="51" customWidth="1"/>
    <col min="9989" max="9990" width="15.6640625" style="51" customWidth="1"/>
    <col min="9991" max="9991" width="14.5546875" style="51" customWidth="1"/>
    <col min="9992" max="9992" width="8.88671875" style="51"/>
    <col min="9993" max="9993" width="13.6640625" style="51" bestFit="1" customWidth="1"/>
    <col min="9994" max="9994" width="6" style="51" bestFit="1" customWidth="1"/>
    <col min="9995" max="9995" width="3.6640625" style="51" bestFit="1" customWidth="1"/>
    <col min="9996" max="9997" width="8.33203125" style="51" bestFit="1" customWidth="1"/>
    <col min="9998" max="9998" width="3.6640625" style="51" bestFit="1" customWidth="1"/>
    <col min="9999" max="10240" width="8.88671875" style="51"/>
    <col min="10241" max="10241" width="55" style="51" customWidth="1"/>
    <col min="10242" max="10243" width="15.6640625" style="51" customWidth="1"/>
    <col min="10244" max="10244" width="14" style="51" customWidth="1"/>
    <col min="10245" max="10246" width="15.6640625" style="51" customWidth="1"/>
    <col min="10247" max="10247" width="14.5546875" style="51" customWidth="1"/>
    <col min="10248" max="10248" width="8.88671875" style="51"/>
    <col min="10249" max="10249" width="13.6640625" style="51" bestFit="1" customWidth="1"/>
    <col min="10250" max="10250" width="6" style="51" bestFit="1" customWidth="1"/>
    <col min="10251" max="10251" width="3.6640625" style="51" bestFit="1" customWidth="1"/>
    <col min="10252" max="10253" width="8.33203125" style="51" bestFit="1" customWidth="1"/>
    <col min="10254" max="10254" width="3.6640625" style="51" bestFit="1" customWidth="1"/>
    <col min="10255" max="10496" width="8.88671875" style="51"/>
    <col min="10497" max="10497" width="55" style="51" customWidth="1"/>
    <col min="10498" max="10499" width="15.6640625" style="51" customWidth="1"/>
    <col min="10500" max="10500" width="14" style="51" customWidth="1"/>
    <col min="10501" max="10502" width="15.6640625" style="51" customWidth="1"/>
    <col min="10503" max="10503" width="14.5546875" style="51" customWidth="1"/>
    <col min="10504" max="10504" width="8.88671875" style="51"/>
    <col min="10505" max="10505" width="13.6640625" style="51" bestFit="1" customWidth="1"/>
    <col min="10506" max="10506" width="6" style="51" bestFit="1" customWidth="1"/>
    <col min="10507" max="10507" width="3.6640625" style="51" bestFit="1" customWidth="1"/>
    <col min="10508" max="10509" width="8.33203125" style="51" bestFit="1" customWidth="1"/>
    <col min="10510" max="10510" width="3.6640625" style="51" bestFit="1" customWidth="1"/>
    <col min="10511" max="10752" width="8.88671875" style="51"/>
    <col min="10753" max="10753" width="55" style="51" customWidth="1"/>
    <col min="10754" max="10755" width="15.6640625" style="51" customWidth="1"/>
    <col min="10756" max="10756" width="14" style="51" customWidth="1"/>
    <col min="10757" max="10758" width="15.6640625" style="51" customWidth="1"/>
    <col min="10759" max="10759" width="14.5546875" style="51" customWidth="1"/>
    <col min="10760" max="10760" width="8.88671875" style="51"/>
    <col min="10761" max="10761" width="13.6640625" style="51" bestFit="1" customWidth="1"/>
    <col min="10762" max="10762" width="6" style="51" bestFit="1" customWidth="1"/>
    <col min="10763" max="10763" width="3.6640625" style="51" bestFit="1" customWidth="1"/>
    <col min="10764" max="10765" width="8.33203125" style="51" bestFit="1" customWidth="1"/>
    <col min="10766" max="10766" width="3.6640625" style="51" bestFit="1" customWidth="1"/>
    <col min="10767" max="11008" width="8.88671875" style="51"/>
    <col min="11009" max="11009" width="55" style="51" customWidth="1"/>
    <col min="11010" max="11011" width="15.6640625" style="51" customWidth="1"/>
    <col min="11012" max="11012" width="14" style="51" customWidth="1"/>
    <col min="11013" max="11014" width="15.6640625" style="51" customWidth="1"/>
    <col min="11015" max="11015" width="14.5546875" style="51" customWidth="1"/>
    <col min="11016" max="11016" width="8.88671875" style="51"/>
    <col min="11017" max="11017" width="13.6640625" style="51" bestFit="1" customWidth="1"/>
    <col min="11018" max="11018" width="6" style="51" bestFit="1" customWidth="1"/>
    <col min="11019" max="11019" width="3.6640625" style="51" bestFit="1" customWidth="1"/>
    <col min="11020" max="11021" width="8.33203125" style="51" bestFit="1" customWidth="1"/>
    <col min="11022" max="11022" width="3.6640625" style="51" bestFit="1" customWidth="1"/>
    <col min="11023" max="11264" width="8.88671875" style="51"/>
    <col min="11265" max="11265" width="55" style="51" customWidth="1"/>
    <col min="11266" max="11267" width="15.6640625" style="51" customWidth="1"/>
    <col min="11268" max="11268" width="14" style="51" customWidth="1"/>
    <col min="11269" max="11270" width="15.6640625" style="51" customWidth="1"/>
    <col min="11271" max="11271" width="14.5546875" style="51" customWidth="1"/>
    <col min="11272" max="11272" width="8.88671875" style="51"/>
    <col min="11273" max="11273" width="13.6640625" style="51" bestFit="1" customWidth="1"/>
    <col min="11274" max="11274" width="6" style="51" bestFit="1" customWidth="1"/>
    <col min="11275" max="11275" width="3.6640625" style="51" bestFit="1" customWidth="1"/>
    <col min="11276" max="11277" width="8.33203125" style="51" bestFit="1" customWidth="1"/>
    <col min="11278" max="11278" width="3.6640625" style="51" bestFit="1" customWidth="1"/>
    <col min="11279" max="11520" width="8.88671875" style="51"/>
    <col min="11521" max="11521" width="55" style="51" customWidth="1"/>
    <col min="11522" max="11523" width="15.6640625" style="51" customWidth="1"/>
    <col min="11524" max="11524" width="14" style="51" customWidth="1"/>
    <col min="11525" max="11526" width="15.6640625" style="51" customWidth="1"/>
    <col min="11527" max="11527" width="14.5546875" style="51" customWidth="1"/>
    <col min="11528" max="11528" width="8.88671875" style="51"/>
    <col min="11529" max="11529" width="13.6640625" style="51" bestFit="1" customWidth="1"/>
    <col min="11530" max="11530" width="6" style="51" bestFit="1" customWidth="1"/>
    <col min="11531" max="11531" width="3.6640625" style="51" bestFit="1" customWidth="1"/>
    <col min="11532" max="11533" width="8.33203125" style="51" bestFit="1" customWidth="1"/>
    <col min="11534" max="11534" width="3.6640625" style="51" bestFit="1" customWidth="1"/>
    <col min="11535" max="11776" width="8.88671875" style="51"/>
    <col min="11777" max="11777" width="55" style="51" customWidth="1"/>
    <col min="11778" max="11779" width="15.6640625" style="51" customWidth="1"/>
    <col min="11780" max="11780" width="14" style="51" customWidth="1"/>
    <col min="11781" max="11782" width="15.6640625" style="51" customWidth="1"/>
    <col min="11783" max="11783" width="14.5546875" style="51" customWidth="1"/>
    <col min="11784" max="11784" width="8.88671875" style="51"/>
    <col min="11785" max="11785" width="13.6640625" style="51" bestFit="1" customWidth="1"/>
    <col min="11786" max="11786" width="6" style="51" bestFit="1" customWidth="1"/>
    <col min="11787" max="11787" width="3.6640625" style="51" bestFit="1" customWidth="1"/>
    <col min="11788" max="11789" width="8.33203125" style="51" bestFit="1" customWidth="1"/>
    <col min="11790" max="11790" width="3.6640625" style="51" bestFit="1" customWidth="1"/>
    <col min="11791" max="12032" width="8.88671875" style="51"/>
    <col min="12033" max="12033" width="55" style="51" customWidth="1"/>
    <col min="12034" max="12035" width="15.6640625" style="51" customWidth="1"/>
    <col min="12036" max="12036" width="14" style="51" customWidth="1"/>
    <col min="12037" max="12038" width="15.6640625" style="51" customWidth="1"/>
    <col min="12039" max="12039" width="14.5546875" style="51" customWidth="1"/>
    <col min="12040" max="12040" width="8.88671875" style="51"/>
    <col min="12041" max="12041" width="13.6640625" style="51" bestFit="1" customWidth="1"/>
    <col min="12042" max="12042" width="6" style="51" bestFit="1" customWidth="1"/>
    <col min="12043" max="12043" width="3.6640625" style="51" bestFit="1" customWidth="1"/>
    <col min="12044" max="12045" width="8.33203125" style="51" bestFit="1" customWidth="1"/>
    <col min="12046" max="12046" width="3.6640625" style="51" bestFit="1" customWidth="1"/>
    <col min="12047" max="12288" width="8.88671875" style="51"/>
    <col min="12289" max="12289" width="55" style="51" customWidth="1"/>
    <col min="12290" max="12291" width="15.6640625" style="51" customWidth="1"/>
    <col min="12292" max="12292" width="14" style="51" customWidth="1"/>
    <col min="12293" max="12294" width="15.6640625" style="51" customWidth="1"/>
    <col min="12295" max="12295" width="14.5546875" style="51" customWidth="1"/>
    <col min="12296" max="12296" width="8.88671875" style="51"/>
    <col min="12297" max="12297" width="13.6640625" style="51" bestFit="1" customWidth="1"/>
    <col min="12298" max="12298" width="6" style="51" bestFit="1" customWidth="1"/>
    <col min="12299" max="12299" width="3.6640625" style="51" bestFit="1" customWidth="1"/>
    <col min="12300" max="12301" width="8.33203125" style="51" bestFit="1" customWidth="1"/>
    <col min="12302" max="12302" width="3.6640625" style="51" bestFit="1" customWidth="1"/>
    <col min="12303" max="12544" width="8.88671875" style="51"/>
    <col min="12545" max="12545" width="55" style="51" customWidth="1"/>
    <col min="12546" max="12547" width="15.6640625" style="51" customWidth="1"/>
    <col min="12548" max="12548" width="14" style="51" customWidth="1"/>
    <col min="12549" max="12550" width="15.6640625" style="51" customWidth="1"/>
    <col min="12551" max="12551" width="14.5546875" style="51" customWidth="1"/>
    <col min="12552" max="12552" width="8.88671875" style="51"/>
    <col min="12553" max="12553" width="13.6640625" style="51" bestFit="1" customWidth="1"/>
    <col min="12554" max="12554" width="6" style="51" bestFit="1" customWidth="1"/>
    <col min="12555" max="12555" width="3.6640625" style="51" bestFit="1" customWidth="1"/>
    <col min="12556" max="12557" width="8.33203125" style="51" bestFit="1" customWidth="1"/>
    <col min="12558" max="12558" width="3.6640625" style="51" bestFit="1" customWidth="1"/>
    <col min="12559" max="12800" width="8.88671875" style="51"/>
    <col min="12801" max="12801" width="55" style="51" customWidth="1"/>
    <col min="12802" max="12803" width="15.6640625" style="51" customWidth="1"/>
    <col min="12804" max="12804" width="14" style="51" customWidth="1"/>
    <col min="12805" max="12806" width="15.6640625" style="51" customWidth="1"/>
    <col min="12807" max="12807" width="14.5546875" style="51" customWidth="1"/>
    <col min="12808" max="12808" width="8.88671875" style="51"/>
    <col min="12809" max="12809" width="13.6640625" style="51" bestFit="1" customWidth="1"/>
    <col min="12810" max="12810" width="6" style="51" bestFit="1" customWidth="1"/>
    <col min="12811" max="12811" width="3.6640625" style="51" bestFit="1" customWidth="1"/>
    <col min="12812" max="12813" width="8.33203125" style="51" bestFit="1" customWidth="1"/>
    <col min="12814" max="12814" width="3.6640625" style="51" bestFit="1" customWidth="1"/>
    <col min="12815" max="13056" width="8.88671875" style="51"/>
    <col min="13057" max="13057" width="55" style="51" customWidth="1"/>
    <col min="13058" max="13059" width="15.6640625" style="51" customWidth="1"/>
    <col min="13060" max="13060" width="14" style="51" customWidth="1"/>
    <col min="13061" max="13062" width="15.6640625" style="51" customWidth="1"/>
    <col min="13063" max="13063" width="14.5546875" style="51" customWidth="1"/>
    <col min="13064" max="13064" width="8.88671875" style="51"/>
    <col min="13065" max="13065" width="13.6640625" style="51" bestFit="1" customWidth="1"/>
    <col min="13066" max="13066" width="6" style="51" bestFit="1" customWidth="1"/>
    <col min="13067" max="13067" width="3.6640625" style="51" bestFit="1" customWidth="1"/>
    <col min="13068" max="13069" width="8.33203125" style="51" bestFit="1" customWidth="1"/>
    <col min="13070" max="13070" width="3.6640625" style="51" bestFit="1" customWidth="1"/>
    <col min="13071" max="13312" width="8.88671875" style="51"/>
    <col min="13313" max="13313" width="55" style="51" customWidth="1"/>
    <col min="13314" max="13315" width="15.6640625" style="51" customWidth="1"/>
    <col min="13316" max="13316" width="14" style="51" customWidth="1"/>
    <col min="13317" max="13318" width="15.6640625" style="51" customWidth="1"/>
    <col min="13319" max="13319" width="14.5546875" style="51" customWidth="1"/>
    <col min="13320" max="13320" width="8.88671875" style="51"/>
    <col min="13321" max="13321" width="13.6640625" style="51" bestFit="1" customWidth="1"/>
    <col min="13322" max="13322" width="6" style="51" bestFit="1" customWidth="1"/>
    <col min="13323" max="13323" width="3.6640625" style="51" bestFit="1" customWidth="1"/>
    <col min="13324" max="13325" width="8.33203125" style="51" bestFit="1" customWidth="1"/>
    <col min="13326" max="13326" width="3.6640625" style="51" bestFit="1" customWidth="1"/>
    <col min="13327" max="13568" width="8.88671875" style="51"/>
    <col min="13569" max="13569" width="55" style="51" customWidth="1"/>
    <col min="13570" max="13571" width="15.6640625" style="51" customWidth="1"/>
    <col min="13572" max="13572" width="14" style="51" customWidth="1"/>
    <col min="13573" max="13574" width="15.6640625" style="51" customWidth="1"/>
    <col min="13575" max="13575" width="14.5546875" style="51" customWidth="1"/>
    <col min="13576" max="13576" width="8.88671875" style="51"/>
    <col min="13577" max="13577" width="13.6640625" style="51" bestFit="1" customWidth="1"/>
    <col min="13578" max="13578" width="6" style="51" bestFit="1" customWidth="1"/>
    <col min="13579" max="13579" width="3.6640625" style="51" bestFit="1" customWidth="1"/>
    <col min="13580" max="13581" width="8.33203125" style="51" bestFit="1" customWidth="1"/>
    <col min="13582" max="13582" width="3.6640625" style="51" bestFit="1" customWidth="1"/>
    <col min="13583" max="13824" width="8.88671875" style="51"/>
    <col min="13825" max="13825" width="55" style="51" customWidth="1"/>
    <col min="13826" max="13827" width="15.6640625" style="51" customWidth="1"/>
    <col min="13828" max="13828" width="14" style="51" customWidth="1"/>
    <col min="13829" max="13830" width="15.6640625" style="51" customWidth="1"/>
    <col min="13831" max="13831" width="14.5546875" style="51" customWidth="1"/>
    <col min="13832" max="13832" width="8.88671875" style="51"/>
    <col min="13833" max="13833" width="13.6640625" style="51" bestFit="1" customWidth="1"/>
    <col min="13834" max="13834" width="6" style="51" bestFit="1" customWidth="1"/>
    <col min="13835" max="13835" width="3.6640625" style="51" bestFit="1" customWidth="1"/>
    <col min="13836" max="13837" width="8.33203125" style="51" bestFit="1" customWidth="1"/>
    <col min="13838" max="13838" width="3.6640625" style="51" bestFit="1" customWidth="1"/>
    <col min="13839" max="14080" width="8.88671875" style="51"/>
    <col min="14081" max="14081" width="55" style="51" customWidth="1"/>
    <col min="14082" max="14083" width="15.6640625" style="51" customWidth="1"/>
    <col min="14084" max="14084" width="14" style="51" customWidth="1"/>
    <col min="14085" max="14086" width="15.6640625" style="51" customWidth="1"/>
    <col min="14087" max="14087" width="14.5546875" style="51" customWidth="1"/>
    <col min="14088" max="14088" width="8.88671875" style="51"/>
    <col min="14089" max="14089" width="13.6640625" style="51" bestFit="1" customWidth="1"/>
    <col min="14090" max="14090" width="6" style="51" bestFit="1" customWidth="1"/>
    <col min="14091" max="14091" width="3.6640625" style="51" bestFit="1" customWidth="1"/>
    <col min="14092" max="14093" width="8.33203125" style="51" bestFit="1" customWidth="1"/>
    <col min="14094" max="14094" width="3.6640625" style="51" bestFit="1" customWidth="1"/>
    <col min="14095" max="14336" width="8.88671875" style="51"/>
    <col min="14337" max="14337" width="55" style="51" customWidth="1"/>
    <col min="14338" max="14339" width="15.6640625" style="51" customWidth="1"/>
    <col min="14340" max="14340" width="14" style="51" customWidth="1"/>
    <col min="14341" max="14342" width="15.6640625" style="51" customWidth="1"/>
    <col min="14343" max="14343" width="14.5546875" style="51" customWidth="1"/>
    <col min="14344" max="14344" width="8.88671875" style="51"/>
    <col min="14345" max="14345" width="13.6640625" style="51" bestFit="1" customWidth="1"/>
    <col min="14346" max="14346" width="6" style="51" bestFit="1" customWidth="1"/>
    <col min="14347" max="14347" width="3.6640625" style="51" bestFit="1" customWidth="1"/>
    <col min="14348" max="14349" width="8.33203125" style="51" bestFit="1" customWidth="1"/>
    <col min="14350" max="14350" width="3.6640625" style="51" bestFit="1" customWidth="1"/>
    <col min="14351" max="14592" width="8.88671875" style="51"/>
    <col min="14593" max="14593" width="55" style="51" customWidth="1"/>
    <col min="14594" max="14595" width="15.6640625" style="51" customWidth="1"/>
    <col min="14596" max="14596" width="14" style="51" customWidth="1"/>
    <col min="14597" max="14598" width="15.6640625" style="51" customWidth="1"/>
    <col min="14599" max="14599" width="14.5546875" style="51" customWidth="1"/>
    <col min="14600" max="14600" width="8.88671875" style="51"/>
    <col min="14601" max="14601" width="13.6640625" style="51" bestFit="1" customWidth="1"/>
    <col min="14602" max="14602" width="6" style="51" bestFit="1" customWidth="1"/>
    <col min="14603" max="14603" width="3.6640625" style="51" bestFit="1" customWidth="1"/>
    <col min="14604" max="14605" width="8.33203125" style="51" bestFit="1" customWidth="1"/>
    <col min="14606" max="14606" width="3.6640625" style="51" bestFit="1" customWidth="1"/>
    <col min="14607" max="14848" width="8.88671875" style="51"/>
    <col min="14849" max="14849" width="55" style="51" customWidth="1"/>
    <col min="14850" max="14851" width="15.6640625" style="51" customWidth="1"/>
    <col min="14852" max="14852" width="14" style="51" customWidth="1"/>
    <col min="14853" max="14854" width="15.6640625" style="51" customWidth="1"/>
    <col min="14855" max="14855" width="14.5546875" style="51" customWidth="1"/>
    <col min="14856" max="14856" width="8.88671875" style="51"/>
    <col min="14857" max="14857" width="13.6640625" style="51" bestFit="1" customWidth="1"/>
    <col min="14858" max="14858" width="6" style="51" bestFit="1" customWidth="1"/>
    <col min="14859" max="14859" width="3.6640625" style="51" bestFit="1" customWidth="1"/>
    <col min="14860" max="14861" width="8.33203125" style="51" bestFit="1" customWidth="1"/>
    <col min="14862" max="14862" width="3.6640625" style="51" bestFit="1" customWidth="1"/>
    <col min="14863" max="15104" width="8.88671875" style="51"/>
    <col min="15105" max="15105" width="55" style="51" customWidth="1"/>
    <col min="15106" max="15107" width="15.6640625" style="51" customWidth="1"/>
    <col min="15108" max="15108" width="14" style="51" customWidth="1"/>
    <col min="15109" max="15110" width="15.6640625" style="51" customWidth="1"/>
    <col min="15111" max="15111" width="14.5546875" style="51" customWidth="1"/>
    <col min="15112" max="15112" width="8.88671875" style="51"/>
    <col min="15113" max="15113" width="13.6640625" style="51" bestFit="1" customWidth="1"/>
    <col min="15114" max="15114" width="6" style="51" bestFit="1" customWidth="1"/>
    <col min="15115" max="15115" width="3.6640625" style="51" bestFit="1" customWidth="1"/>
    <col min="15116" max="15117" width="8.33203125" style="51" bestFit="1" customWidth="1"/>
    <col min="15118" max="15118" width="3.6640625" style="51" bestFit="1" customWidth="1"/>
    <col min="15119" max="15360" width="8.88671875" style="51"/>
    <col min="15361" max="15361" width="55" style="51" customWidth="1"/>
    <col min="15362" max="15363" width="15.6640625" style="51" customWidth="1"/>
    <col min="15364" max="15364" width="14" style="51" customWidth="1"/>
    <col min="15365" max="15366" width="15.6640625" style="51" customWidth="1"/>
    <col min="15367" max="15367" width="14.5546875" style="51" customWidth="1"/>
    <col min="15368" max="15368" width="8.88671875" style="51"/>
    <col min="15369" max="15369" width="13.6640625" style="51" bestFit="1" customWidth="1"/>
    <col min="15370" max="15370" width="6" style="51" bestFit="1" customWidth="1"/>
    <col min="15371" max="15371" width="3.6640625" style="51" bestFit="1" customWidth="1"/>
    <col min="15372" max="15373" width="8.33203125" style="51" bestFit="1" customWidth="1"/>
    <col min="15374" max="15374" width="3.6640625" style="51" bestFit="1" customWidth="1"/>
    <col min="15375" max="15616" width="8.88671875" style="51"/>
    <col min="15617" max="15617" width="55" style="51" customWidth="1"/>
    <col min="15618" max="15619" width="15.6640625" style="51" customWidth="1"/>
    <col min="15620" max="15620" width="14" style="51" customWidth="1"/>
    <col min="15621" max="15622" width="15.6640625" style="51" customWidth="1"/>
    <col min="15623" max="15623" width="14.5546875" style="51" customWidth="1"/>
    <col min="15624" max="15624" width="8.88671875" style="51"/>
    <col min="15625" max="15625" width="13.6640625" style="51" bestFit="1" customWidth="1"/>
    <col min="15626" max="15626" width="6" style="51" bestFit="1" customWidth="1"/>
    <col min="15627" max="15627" width="3.6640625" style="51" bestFit="1" customWidth="1"/>
    <col min="15628" max="15629" width="8.33203125" style="51" bestFit="1" customWidth="1"/>
    <col min="15630" max="15630" width="3.6640625" style="51" bestFit="1" customWidth="1"/>
    <col min="15631" max="15872" width="8.88671875" style="51"/>
    <col min="15873" max="15873" width="55" style="51" customWidth="1"/>
    <col min="15874" max="15875" width="15.6640625" style="51" customWidth="1"/>
    <col min="15876" max="15876" width="14" style="51" customWidth="1"/>
    <col min="15877" max="15878" width="15.6640625" style="51" customWidth="1"/>
    <col min="15879" max="15879" width="14.5546875" style="51" customWidth="1"/>
    <col min="15880" max="15880" width="8.88671875" style="51"/>
    <col min="15881" max="15881" width="13.6640625" style="51" bestFit="1" customWidth="1"/>
    <col min="15882" max="15882" width="6" style="51" bestFit="1" customWidth="1"/>
    <col min="15883" max="15883" width="3.6640625" style="51" bestFit="1" customWidth="1"/>
    <col min="15884" max="15885" width="8.33203125" style="51" bestFit="1" customWidth="1"/>
    <col min="15886" max="15886" width="3.6640625" style="51" bestFit="1" customWidth="1"/>
    <col min="15887" max="16128" width="8.88671875" style="51"/>
    <col min="16129" max="16129" width="55" style="51" customWidth="1"/>
    <col min="16130" max="16131" width="15.6640625" style="51" customWidth="1"/>
    <col min="16132" max="16132" width="14" style="51" customWidth="1"/>
    <col min="16133" max="16134" width="15.6640625" style="51" customWidth="1"/>
    <col min="16135" max="16135" width="14.5546875" style="51" customWidth="1"/>
    <col min="16136" max="16136" width="8.88671875" style="51"/>
    <col min="16137" max="16137" width="13.6640625" style="51" bestFit="1" customWidth="1"/>
    <col min="16138" max="16138" width="6" style="51" bestFit="1" customWidth="1"/>
    <col min="16139" max="16139" width="3.6640625" style="51" bestFit="1" customWidth="1"/>
    <col min="16140" max="16141" width="8.33203125" style="51" bestFit="1" customWidth="1"/>
    <col min="16142" max="16142" width="3.6640625" style="51" bestFit="1" customWidth="1"/>
    <col min="16143" max="16384" width="8.88671875" style="51"/>
  </cols>
  <sheetData>
    <row r="1" spans="1:21" s="35" customFormat="1" ht="25.5" customHeight="1" x14ac:dyDescent="0.4">
      <c r="A1" s="340" t="s">
        <v>45</v>
      </c>
      <c r="B1" s="340"/>
      <c r="C1" s="340"/>
      <c r="D1" s="340"/>
      <c r="E1" s="340"/>
      <c r="F1" s="340"/>
      <c r="G1" s="340"/>
    </row>
    <row r="2" spans="1:21" s="35" customFormat="1" ht="19.5" customHeight="1" x14ac:dyDescent="0.4">
      <c r="A2" s="341" t="s">
        <v>34</v>
      </c>
      <c r="B2" s="341"/>
      <c r="C2" s="341"/>
      <c r="D2" s="341"/>
      <c r="E2" s="341"/>
      <c r="F2" s="341"/>
      <c r="G2" s="341"/>
    </row>
    <row r="3" spans="1:21" s="38" customFormat="1" ht="27.75" customHeight="1" x14ac:dyDescent="0.3">
      <c r="A3" s="36"/>
      <c r="B3" s="36"/>
      <c r="C3" s="36"/>
      <c r="D3" s="36"/>
      <c r="E3" s="36"/>
      <c r="F3" s="36"/>
      <c r="G3" s="37" t="s">
        <v>47</v>
      </c>
    </row>
    <row r="4" spans="1:21" s="38" customFormat="1" ht="54.75" customHeight="1" x14ac:dyDescent="0.2">
      <c r="A4" s="135"/>
      <c r="B4" s="138" t="s">
        <v>504</v>
      </c>
      <c r="C4" s="138" t="s">
        <v>505</v>
      </c>
      <c r="D4" s="96" t="s">
        <v>48</v>
      </c>
      <c r="E4" s="141" t="s">
        <v>526</v>
      </c>
      <c r="F4" s="141" t="s">
        <v>527</v>
      </c>
      <c r="G4" s="96" t="s">
        <v>48</v>
      </c>
    </row>
    <row r="5" spans="1:21" s="62" customFormat="1" ht="34.5" customHeight="1" x14ac:dyDescent="0.3">
      <c r="A5" s="60" t="s">
        <v>49</v>
      </c>
      <c r="B5" s="145">
        <f>SUM(B7:B15)</f>
        <v>20817</v>
      </c>
      <c r="C5" s="145">
        <f>SUM(C7:C15)</f>
        <v>20765</v>
      </c>
      <c r="D5" s="136">
        <f>C5/B5*100</f>
        <v>99.750204160061486</v>
      </c>
      <c r="E5" s="145">
        <f>SUM(E7:E15)</f>
        <v>3022</v>
      </c>
      <c r="F5" s="145">
        <f>SUM(F7:F15)</f>
        <v>3356</v>
      </c>
      <c r="G5" s="136">
        <f>F5/E5*100</f>
        <v>111.05228325612177</v>
      </c>
      <c r="I5" s="63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1" s="62" customFormat="1" ht="21" x14ac:dyDescent="0.3">
      <c r="A6" s="65" t="s">
        <v>35</v>
      </c>
      <c r="B6" s="66"/>
      <c r="C6" s="66"/>
      <c r="D6" s="144"/>
      <c r="E6" s="66"/>
      <c r="F6" s="66"/>
      <c r="G6" s="67"/>
      <c r="I6" s="63"/>
      <c r="J6" s="63"/>
      <c r="K6" s="63"/>
      <c r="L6" s="63"/>
      <c r="M6" s="63"/>
      <c r="N6" s="63"/>
      <c r="O6" s="64"/>
      <c r="P6" s="64"/>
      <c r="Q6" s="64"/>
      <c r="R6" s="64"/>
      <c r="S6" s="64"/>
      <c r="T6" s="64"/>
      <c r="U6" s="64"/>
    </row>
    <row r="7" spans="1:21" ht="54" customHeight="1" x14ac:dyDescent="0.25">
      <c r="A7" s="68" t="s">
        <v>36</v>
      </c>
      <c r="B7" s="69">
        <v>1119</v>
      </c>
      <c r="C7" s="70">
        <v>1272</v>
      </c>
      <c r="D7" s="136">
        <v>113.67292225201074</v>
      </c>
      <c r="E7" s="70">
        <v>206</v>
      </c>
      <c r="F7" s="70">
        <v>214</v>
      </c>
      <c r="G7" s="136">
        <v>103.88349514563106</v>
      </c>
      <c r="I7" s="63"/>
      <c r="J7" s="58"/>
      <c r="M7" s="58"/>
    </row>
    <row r="8" spans="1:21" ht="35.25" customHeight="1" x14ac:dyDescent="0.25">
      <c r="A8" s="68" t="s">
        <v>37</v>
      </c>
      <c r="B8" s="69">
        <v>2063</v>
      </c>
      <c r="C8" s="70">
        <v>2675</v>
      </c>
      <c r="D8" s="136">
        <v>129.6655356277266</v>
      </c>
      <c r="E8" s="70">
        <v>587</v>
      </c>
      <c r="F8" s="70">
        <v>739</v>
      </c>
      <c r="G8" s="136">
        <v>125.89437819420783</v>
      </c>
      <c r="I8" s="63"/>
      <c r="J8" s="58"/>
      <c r="M8" s="58"/>
    </row>
    <row r="9" spans="1:21" s="54" customFormat="1" ht="25.5" customHeight="1" x14ac:dyDescent="0.25">
      <c r="A9" s="68" t="s">
        <v>38</v>
      </c>
      <c r="B9" s="69">
        <v>1877</v>
      </c>
      <c r="C9" s="70">
        <v>2097</v>
      </c>
      <c r="D9" s="136">
        <v>111.72083111347895</v>
      </c>
      <c r="E9" s="70">
        <v>416</v>
      </c>
      <c r="F9" s="70">
        <v>444</v>
      </c>
      <c r="G9" s="136">
        <v>106.73076923076923</v>
      </c>
      <c r="H9" s="51"/>
      <c r="I9" s="63"/>
      <c r="J9" s="58"/>
      <c r="K9" s="51"/>
      <c r="M9" s="58"/>
    </row>
    <row r="10" spans="1:21" ht="36.75" customHeight="1" x14ac:dyDescent="0.25">
      <c r="A10" s="68" t="s">
        <v>39</v>
      </c>
      <c r="B10" s="69">
        <v>672</v>
      </c>
      <c r="C10" s="70">
        <v>828</v>
      </c>
      <c r="D10" s="136">
        <v>123.21428571428572</v>
      </c>
      <c r="E10" s="70">
        <v>102</v>
      </c>
      <c r="F10" s="70">
        <v>117</v>
      </c>
      <c r="G10" s="136">
        <v>114.70588235294117</v>
      </c>
      <c r="I10" s="63"/>
      <c r="J10" s="58"/>
      <c r="M10" s="58"/>
    </row>
    <row r="11" spans="1:21" ht="35.25" customHeight="1" x14ac:dyDescent="0.25">
      <c r="A11" s="68" t="s">
        <v>40</v>
      </c>
      <c r="B11" s="69">
        <v>2476</v>
      </c>
      <c r="C11" s="70">
        <v>2234</v>
      </c>
      <c r="D11" s="136">
        <v>90.226171243941849</v>
      </c>
      <c r="E11" s="70">
        <v>267</v>
      </c>
      <c r="F11" s="70">
        <v>296</v>
      </c>
      <c r="G11" s="136">
        <v>110.86142322097379</v>
      </c>
      <c r="I11" s="63"/>
      <c r="J11" s="58"/>
      <c r="M11" s="58"/>
    </row>
    <row r="12" spans="1:21" ht="40.200000000000003" customHeight="1" x14ac:dyDescent="0.25">
      <c r="A12" s="68" t="s">
        <v>41</v>
      </c>
      <c r="B12" s="69">
        <v>1819</v>
      </c>
      <c r="C12" s="70">
        <v>1547</v>
      </c>
      <c r="D12" s="136">
        <v>85.046728971962608</v>
      </c>
      <c r="E12" s="70">
        <v>104</v>
      </c>
      <c r="F12" s="70">
        <v>65</v>
      </c>
      <c r="G12" s="136">
        <v>62.5</v>
      </c>
      <c r="I12" s="63"/>
      <c r="J12" s="58"/>
      <c r="M12" s="58"/>
    </row>
    <row r="13" spans="1:21" ht="30" customHeight="1" x14ac:dyDescent="0.25">
      <c r="A13" s="68" t="s">
        <v>42</v>
      </c>
      <c r="B13" s="69">
        <v>2394</v>
      </c>
      <c r="C13" s="70">
        <v>2009</v>
      </c>
      <c r="D13" s="136">
        <v>83.918128654970758</v>
      </c>
      <c r="E13" s="70">
        <v>563</v>
      </c>
      <c r="F13" s="70">
        <v>604</v>
      </c>
      <c r="G13" s="136">
        <v>107.28241563055063</v>
      </c>
      <c r="I13" s="63"/>
      <c r="J13" s="58"/>
      <c r="M13" s="58"/>
      <c r="T13" s="53"/>
    </row>
    <row r="14" spans="1:21" ht="72" x14ac:dyDescent="0.25">
      <c r="A14" s="68" t="s">
        <v>43</v>
      </c>
      <c r="B14" s="69">
        <v>5287</v>
      </c>
      <c r="C14" s="70">
        <v>4878</v>
      </c>
      <c r="D14" s="136">
        <v>92.264043881218086</v>
      </c>
      <c r="E14" s="70">
        <v>417</v>
      </c>
      <c r="F14" s="70">
        <v>462</v>
      </c>
      <c r="G14" s="136">
        <v>110.79136690647482</v>
      </c>
      <c r="I14" s="63"/>
      <c r="J14" s="58"/>
      <c r="M14" s="58"/>
      <c r="T14" s="53"/>
    </row>
    <row r="15" spans="1:21" ht="37.200000000000003" customHeight="1" x14ac:dyDescent="0.25">
      <c r="A15" s="68" t="s">
        <v>75</v>
      </c>
      <c r="B15" s="69">
        <v>3110</v>
      </c>
      <c r="C15" s="70">
        <v>3225</v>
      </c>
      <c r="D15" s="136">
        <v>103.69774919614147</v>
      </c>
      <c r="E15" s="70">
        <v>360</v>
      </c>
      <c r="F15" s="70">
        <v>415</v>
      </c>
      <c r="G15" s="136">
        <v>115.27777777777777</v>
      </c>
      <c r="I15" s="63"/>
      <c r="J15" s="58"/>
      <c r="M15" s="58"/>
      <c r="T15" s="53"/>
    </row>
    <row r="16" spans="1:21" x14ac:dyDescent="0.25">
      <c r="A16" s="55"/>
      <c r="B16" s="55"/>
      <c r="C16" s="55"/>
      <c r="D16" s="55"/>
      <c r="E16" s="55"/>
      <c r="F16" s="55"/>
      <c r="T16" s="53"/>
    </row>
    <row r="17" spans="1:20" x14ac:dyDescent="0.25">
      <c r="A17" s="55"/>
      <c r="B17" s="55"/>
      <c r="C17" s="55"/>
      <c r="D17" s="55"/>
      <c r="E17" s="55"/>
      <c r="F17" s="55"/>
      <c r="T17" s="53"/>
    </row>
    <row r="18" spans="1:20" x14ac:dyDescent="0.25">
      <c r="T18" s="53"/>
    </row>
    <row r="19" spans="1:20" x14ac:dyDescent="0.25">
      <c r="T19" s="53"/>
    </row>
    <row r="20" spans="1:20" x14ac:dyDescent="0.25">
      <c r="B20" s="58"/>
      <c r="C20" s="58"/>
      <c r="D20" s="58"/>
      <c r="E20" s="58"/>
      <c r="F20" s="58"/>
      <c r="G20" s="58"/>
      <c r="T20" s="53"/>
    </row>
    <row r="21" spans="1:20" x14ac:dyDescent="0.25">
      <c r="T21" s="53"/>
    </row>
  </sheetData>
  <mergeCells count="2">
    <mergeCell ref="A1:G1"/>
    <mergeCell ref="A2:G2"/>
  </mergeCells>
  <printOptions horizontalCentered="1"/>
  <pageMargins left="0.55118110236220474" right="0" top="0.51181102362204722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="70" zoomScaleNormal="100" zoomScaleSheetLayoutView="70" workbookViewId="0">
      <selection activeCell="B1" sqref="A1:XFD1048576"/>
    </sheetView>
  </sheetViews>
  <sheetFormatPr defaultColWidth="9.109375" defaultRowHeight="15.6" x14ac:dyDescent="0.3"/>
  <cols>
    <col min="1" max="1" width="3.88671875" style="107" customWidth="1"/>
    <col min="2" max="2" width="28.109375" style="118" customWidth="1"/>
    <col min="3" max="3" width="10" style="108" customWidth="1"/>
    <col min="4" max="4" width="14.109375" style="108" customWidth="1"/>
    <col min="5" max="5" width="13.33203125" style="119" customWidth="1"/>
    <col min="6" max="6" width="10.33203125" style="108" customWidth="1"/>
    <col min="7" max="7" width="13.109375" style="108" customWidth="1"/>
    <col min="8" max="8" width="12.88671875" style="119" customWidth="1"/>
    <col min="9" max="16384" width="9.109375" style="108"/>
  </cols>
  <sheetData>
    <row r="1" spans="1:8" ht="20.25" customHeight="1" x14ac:dyDescent="0.3">
      <c r="B1" s="347" t="s">
        <v>90</v>
      </c>
      <c r="C1" s="347"/>
      <c r="D1" s="347"/>
      <c r="E1" s="347"/>
      <c r="F1" s="347"/>
      <c r="G1" s="347"/>
      <c r="H1" s="347"/>
    </row>
    <row r="2" spans="1:8" ht="20.25" customHeight="1" x14ac:dyDescent="0.3">
      <c r="B2" s="347" t="s">
        <v>91</v>
      </c>
      <c r="C2" s="347"/>
      <c r="D2" s="347"/>
      <c r="E2" s="347"/>
      <c r="F2" s="347"/>
      <c r="G2" s="347"/>
      <c r="H2" s="347"/>
    </row>
    <row r="3" spans="1:8" x14ac:dyDescent="0.3">
      <c r="D3" s="348" t="s">
        <v>321</v>
      </c>
      <c r="E3" s="349"/>
      <c r="F3" s="349"/>
    </row>
    <row r="4" spans="1:8" s="109" customFormat="1" ht="31.5" customHeight="1" x14ac:dyDescent="0.3">
      <c r="A4" s="342"/>
      <c r="B4" s="343" t="s">
        <v>92</v>
      </c>
      <c r="C4" s="344" t="s">
        <v>506</v>
      </c>
      <c r="D4" s="344"/>
      <c r="E4" s="344"/>
      <c r="F4" s="346" t="s">
        <v>529</v>
      </c>
      <c r="G4" s="346"/>
      <c r="H4" s="346"/>
    </row>
    <row r="5" spans="1:8" ht="15.6" customHeight="1" x14ac:dyDescent="0.3">
      <c r="A5" s="342"/>
      <c r="B5" s="343"/>
      <c r="C5" s="345" t="s">
        <v>1</v>
      </c>
      <c r="D5" s="345" t="s">
        <v>93</v>
      </c>
      <c r="E5" s="345" t="s">
        <v>94</v>
      </c>
      <c r="F5" s="345" t="s">
        <v>95</v>
      </c>
      <c r="G5" s="345" t="s">
        <v>96</v>
      </c>
      <c r="H5" s="345" t="s">
        <v>94</v>
      </c>
    </row>
    <row r="6" spans="1:8" ht="51.6" customHeight="1" x14ac:dyDescent="0.3">
      <c r="A6" s="342"/>
      <c r="B6" s="343"/>
      <c r="C6" s="345"/>
      <c r="D6" s="345"/>
      <c r="E6" s="345"/>
      <c r="F6" s="345"/>
      <c r="G6" s="345"/>
      <c r="H6" s="345"/>
    </row>
    <row r="7" spans="1:8" s="122" customFormat="1" ht="13.2" x14ac:dyDescent="0.25">
      <c r="A7" s="162" t="s">
        <v>97</v>
      </c>
      <c r="B7" s="163" t="s">
        <v>4</v>
      </c>
      <c r="C7" s="123">
        <v>1</v>
      </c>
      <c r="D7" s="123">
        <v>2</v>
      </c>
      <c r="E7" s="123">
        <v>3</v>
      </c>
      <c r="F7" s="123">
        <v>4</v>
      </c>
      <c r="G7" s="123">
        <v>5</v>
      </c>
      <c r="H7" s="123">
        <v>6</v>
      </c>
    </row>
    <row r="8" spans="1:8" ht="62.4" x14ac:dyDescent="0.3">
      <c r="A8" s="110">
        <v>1</v>
      </c>
      <c r="B8" s="111" t="s">
        <v>353</v>
      </c>
      <c r="C8" s="134">
        <v>1510</v>
      </c>
      <c r="D8" s="134">
        <v>1297</v>
      </c>
      <c r="E8" s="146">
        <v>213</v>
      </c>
      <c r="F8" s="134">
        <v>13</v>
      </c>
      <c r="G8" s="134">
        <v>35</v>
      </c>
      <c r="H8" s="146">
        <v>-22</v>
      </c>
    </row>
    <row r="9" spans="1:8" x14ac:dyDescent="0.3">
      <c r="A9" s="110">
        <v>2</v>
      </c>
      <c r="B9" s="111" t="s">
        <v>99</v>
      </c>
      <c r="C9" s="134">
        <v>1264</v>
      </c>
      <c r="D9" s="134">
        <v>1622</v>
      </c>
      <c r="E9" s="146">
        <v>-358</v>
      </c>
      <c r="F9" s="134">
        <v>110</v>
      </c>
      <c r="G9" s="134">
        <v>327</v>
      </c>
      <c r="H9" s="146">
        <v>-217</v>
      </c>
    </row>
    <row r="10" spans="1:8" ht="31.2" x14ac:dyDescent="0.3">
      <c r="A10" s="110">
        <v>3</v>
      </c>
      <c r="B10" s="111" t="s">
        <v>98</v>
      </c>
      <c r="C10" s="134">
        <v>1174</v>
      </c>
      <c r="D10" s="134">
        <v>1490</v>
      </c>
      <c r="E10" s="146">
        <v>-316</v>
      </c>
      <c r="F10" s="134">
        <v>117</v>
      </c>
      <c r="G10" s="134">
        <v>278</v>
      </c>
      <c r="H10" s="146">
        <v>-161</v>
      </c>
    </row>
    <row r="11" spans="1:8" s="112" customFormat="1" x14ac:dyDescent="0.3">
      <c r="A11" s="110">
        <v>4</v>
      </c>
      <c r="B11" s="111" t="s">
        <v>109</v>
      </c>
      <c r="C11" s="134">
        <v>824</v>
      </c>
      <c r="D11" s="134">
        <v>1104</v>
      </c>
      <c r="E11" s="146">
        <v>-280</v>
      </c>
      <c r="F11" s="134">
        <v>13</v>
      </c>
      <c r="G11" s="134">
        <v>61</v>
      </c>
      <c r="H11" s="146">
        <v>-48</v>
      </c>
    </row>
    <row r="12" spans="1:8" s="112" customFormat="1" ht="46.8" x14ac:dyDescent="0.3">
      <c r="A12" s="110">
        <v>5</v>
      </c>
      <c r="B12" s="111" t="s">
        <v>314</v>
      </c>
      <c r="C12" s="134">
        <v>545</v>
      </c>
      <c r="D12" s="134">
        <v>619</v>
      </c>
      <c r="E12" s="146">
        <v>-74</v>
      </c>
      <c r="F12" s="134">
        <v>64</v>
      </c>
      <c r="G12" s="134">
        <v>313</v>
      </c>
      <c r="H12" s="146">
        <v>-249</v>
      </c>
    </row>
    <row r="13" spans="1:8" s="112" customFormat="1" x14ac:dyDescent="0.3">
      <c r="A13" s="110">
        <v>6</v>
      </c>
      <c r="B13" s="111" t="s">
        <v>197</v>
      </c>
      <c r="C13" s="134">
        <v>477</v>
      </c>
      <c r="D13" s="134">
        <v>895</v>
      </c>
      <c r="E13" s="146">
        <v>-418</v>
      </c>
      <c r="F13" s="134">
        <v>9</v>
      </c>
      <c r="G13" s="134">
        <v>165</v>
      </c>
      <c r="H13" s="146">
        <v>-156</v>
      </c>
    </row>
    <row r="14" spans="1:8" s="112" customFormat="1" ht="62.4" x14ac:dyDescent="0.3">
      <c r="A14" s="110">
        <v>7</v>
      </c>
      <c r="B14" s="111" t="s">
        <v>284</v>
      </c>
      <c r="C14" s="134">
        <v>456</v>
      </c>
      <c r="D14" s="134">
        <v>696</v>
      </c>
      <c r="E14" s="146">
        <v>-240</v>
      </c>
      <c r="F14" s="134">
        <v>17</v>
      </c>
      <c r="G14" s="134">
        <v>156</v>
      </c>
      <c r="H14" s="146">
        <v>-139</v>
      </c>
    </row>
    <row r="15" spans="1:8" s="112" customFormat="1" x14ac:dyDescent="0.3">
      <c r="A15" s="110">
        <v>8</v>
      </c>
      <c r="B15" s="111" t="s">
        <v>105</v>
      </c>
      <c r="C15" s="134">
        <v>452</v>
      </c>
      <c r="D15" s="134">
        <v>867</v>
      </c>
      <c r="E15" s="146">
        <v>-415</v>
      </c>
      <c r="F15" s="134">
        <v>49</v>
      </c>
      <c r="G15" s="134">
        <v>269</v>
      </c>
      <c r="H15" s="146">
        <v>-220</v>
      </c>
    </row>
    <row r="16" spans="1:8" s="112" customFormat="1" x14ac:dyDescent="0.3">
      <c r="A16" s="110">
        <v>9</v>
      </c>
      <c r="B16" s="111" t="s">
        <v>102</v>
      </c>
      <c r="C16" s="134">
        <v>409</v>
      </c>
      <c r="D16" s="134">
        <v>666</v>
      </c>
      <c r="E16" s="146">
        <v>-257</v>
      </c>
      <c r="F16" s="134">
        <v>52</v>
      </c>
      <c r="G16" s="134">
        <v>150</v>
      </c>
      <c r="H16" s="146">
        <v>-98</v>
      </c>
    </row>
    <row r="17" spans="1:8" s="112" customFormat="1" ht="31.2" x14ac:dyDescent="0.3">
      <c r="A17" s="110">
        <v>10</v>
      </c>
      <c r="B17" s="111" t="s">
        <v>103</v>
      </c>
      <c r="C17" s="134">
        <v>401</v>
      </c>
      <c r="D17" s="134">
        <v>647</v>
      </c>
      <c r="E17" s="146">
        <v>-246</v>
      </c>
      <c r="F17" s="134">
        <v>53</v>
      </c>
      <c r="G17" s="134">
        <v>237</v>
      </c>
      <c r="H17" s="146">
        <v>-184</v>
      </c>
    </row>
    <row r="18" spans="1:8" s="112" customFormat="1" ht="31.2" x14ac:dyDescent="0.3">
      <c r="A18" s="110">
        <v>11</v>
      </c>
      <c r="B18" s="111" t="s">
        <v>100</v>
      </c>
      <c r="C18" s="134">
        <v>322</v>
      </c>
      <c r="D18" s="134">
        <v>776</v>
      </c>
      <c r="E18" s="146">
        <v>-454</v>
      </c>
      <c r="F18" s="134">
        <v>51</v>
      </c>
      <c r="G18" s="134">
        <v>247</v>
      </c>
      <c r="H18" s="146">
        <v>-196</v>
      </c>
    </row>
    <row r="19" spans="1:8" s="112" customFormat="1" x14ac:dyDescent="0.3">
      <c r="A19" s="110">
        <v>12</v>
      </c>
      <c r="B19" s="111" t="s">
        <v>112</v>
      </c>
      <c r="C19" s="134">
        <v>282</v>
      </c>
      <c r="D19" s="134">
        <v>465</v>
      </c>
      <c r="E19" s="146">
        <v>-183</v>
      </c>
      <c r="F19" s="134">
        <v>13</v>
      </c>
      <c r="G19" s="134">
        <v>180</v>
      </c>
      <c r="H19" s="146">
        <v>-167</v>
      </c>
    </row>
    <row r="20" spans="1:8" s="112" customFormat="1" x14ac:dyDescent="0.3">
      <c r="A20" s="110">
        <v>13</v>
      </c>
      <c r="B20" s="111" t="s">
        <v>283</v>
      </c>
      <c r="C20" s="134">
        <v>279</v>
      </c>
      <c r="D20" s="134">
        <v>734</v>
      </c>
      <c r="E20" s="146">
        <v>-455</v>
      </c>
      <c r="F20" s="134">
        <v>45</v>
      </c>
      <c r="G20" s="134">
        <v>207</v>
      </c>
      <c r="H20" s="146">
        <v>-162</v>
      </c>
    </row>
    <row r="21" spans="1:8" s="112" customFormat="1" ht="31.2" x14ac:dyDescent="0.3">
      <c r="A21" s="110">
        <v>14</v>
      </c>
      <c r="B21" s="111" t="s">
        <v>351</v>
      </c>
      <c r="C21" s="134">
        <v>273</v>
      </c>
      <c r="D21" s="134">
        <v>241</v>
      </c>
      <c r="E21" s="146">
        <v>32</v>
      </c>
      <c r="F21" s="134">
        <v>78</v>
      </c>
      <c r="G21" s="134">
        <v>79</v>
      </c>
      <c r="H21" s="146">
        <v>-1</v>
      </c>
    </row>
    <row r="22" spans="1:8" s="112" customFormat="1" x14ac:dyDescent="0.3">
      <c r="A22" s="110">
        <v>15</v>
      </c>
      <c r="B22" s="111" t="s">
        <v>107</v>
      </c>
      <c r="C22" s="134">
        <v>245</v>
      </c>
      <c r="D22" s="134">
        <v>689</v>
      </c>
      <c r="E22" s="146">
        <v>-444</v>
      </c>
      <c r="F22" s="134">
        <v>38</v>
      </c>
      <c r="G22" s="134">
        <v>241</v>
      </c>
      <c r="H22" s="146">
        <v>-203</v>
      </c>
    </row>
    <row r="23" spans="1:8" s="112" customFormat="1" ht="31.2" x14ac:dyDescent="0.3">
      <c r="A23" s="110">
        <v>16</v>
      </c>
      <c r="B23" s="111" t="s">
        <v>315</v>
      </c>
      <c r="C23" s="134">
        <v>237</v>
      </c>
      <c r="D23" s="134">
        <v>116</v>
      </c>
      <c r="E23" s="146">
        <v>121</v>
      </c>
      <c r="F23" s="134">
        <v>136</v>
      </c>
      <c r="G23" s="134">
        <v>39</v>
      </c>
      <c r="H23" s="146">
        <v>97</v>
      </c>
    </row>
    <row r="24" spans="1:8" s="112" customFormat="1" ht="31.2" x14ac:dyDescent="0.3">
      <c r="A24" s="110">
        <v>17</v>
      </c>
      <c r="B24" s="111" t="s">
        <v>198</v>
      </c>
      <c r="C24" s="134">
        <v>219</v>
      </c>
      <c r="D24" s="134">
        <v>23</v>
      </c>
      <c r="E24" s="146">
        <v>196</v>
      </c>
      <c r="F24" s="134">
        <v>0</v>
      </c>
      <c r="G24" s="134">
        <v>8</v>
      </c>
      <c r="H24" s="146">
        <v>-8</v>
      </c>
    </row>
    <row r="25" spans="1:8" s="112" customFormat="1" x14ac:dyDescent="0.3">
      <c r="A25" s="110">
        <v>18</v>
      </c>
      <c r="B25" s="111" t="s">
        <v>111</v>
      </c>
      <c r="C25" s="134">
        <v>209</v>
      </c>
      <c r="D25" s="134">
        <v>153</v>
      </c>
      <c r="E25" s="146">
        <v>56</v>
      </c>
      <c r="F25" s="134">
        <v>59</v>
      </c>
      <c r="G25" s="134">
        <v>32</v>
      </c>
      <c r="H25" s="146">
        <v>27</v>
      </c>
    </row>
    <row r="26" spans="1:8" s="112" customFormat="1" x14ac:dyDescent="0.3">
      <c r="A26" s="110">
        <v>19</v>
      </c>
      <c r="B26" s="111" t="s">
        <v>110</v>
      </c>
      <c r="C26" s="134">
        <v>194</v>
      </c>
      <c r="D26" s="134">
        <v>175</v>
      </c>
      <c r="E26" s="146">
        <v>19</v>
      </c>
      <c r="F26" s="134">
        <v>66</v>
      </c>
      <c r="G26" s="134">
        <v>48</v>
      </c>
      <c r="H26" s="146">
        <v>18</v>
      </c>
    </row>
    <row r="27" spans="1:8" s="112" customFormat="1" ht="109.2" x14ac:dyDescent="0.3">
      <c r="A27" s="110">
        <v>20</v>
      </c>
      <c r="B27" s="111" t="s">
        <v>352</v>
      </c>
      <c r="C27" s="134">
        <v>189</v>
      </c>
      <c r="D27" s="134">
        <v>418</v>
      </c>
      <c r="E27" s="146">
        <v>-229</v>
      </c>
      <c r="F27" s="134">
        <v>14</v>
      </c>
      <c r="G27" s="134">
        <v>107</v>
      </c>
      <c r="H27" s="146">
        <v>-93</v>
      </c>
    </row>
    <row r="28" spans="1:8" s="112" customFormat="1" x14ac:dyDescent="0.3">
      <c r="A28" s="110">
        <v>21</v>
      </c>
      <c r="B28" s="111" t="s">
        <v>114</v>
      </c>
      <c r="C28" s="134">
        <v>187</v>
      </c>
      <c r="D28" s="134">
        <v>146</v>
      </c>
      <c r="E28" s="146">
        <v>41</v>
      </c>
      <c r="F28" s="134">
        <v>41</v>
      </c>
      <c r="G28" s="134">
        <v>48</v>
      </c>
      <c r="H28" s="146">
        <v>-7</v>
      </c>
    </row>
    <row r="29" spans="1:8" s="112" customFormat="1" x14ac:dyDescent="0.3">
      <c r="A29" s="110">
        <v>22</v>
      </c>
      <c r="B29" s="111" t="s">
        <v>131</v>
      </c>
      <c r="C29" s="134">
        <v>175</v>
      </c>
      <c r="D29" s="134">
        <v>214</v>
      </c>
      <c r="E29" s="146">
        <v>-39</v>
      </c>
      <c r="F29" s="134">
        <v>8</v>
      </c>
      <c r="G29" s="134">
        <v>65</v>
      </c>
      <c r="H29" s="146">
        <v>-57</v>
      </c>
    </row>
    <row r="30" spans="1:8" s="112" customFormat="1" x14ac:dyDescent="0.3">
      <c r="A30" s="110">
        <v>23</v>
      </c>
      <c r="B30" s="111" t="s">
        <v>296</v>
      </c>
      <c r="C30" s="134">
        <v>166</v>
      </c>
      <c r="D30" s="134">
        <v>159</v>
      </c>
      <c r="E30" s="146">
        <v>7</v>
      </c>
      <c r="F30" s="134">
        <v>36</v>
      </c>
      <c r="G30" s="134">
        <v>25</v>
      </c>
      <c r="H30" s="146">
        <v>11</v>
      </c>
    </row>
    <row r="31" spans="1:8" s="112" customFormat="1" ht="46.8" x14ac:dyDescent="0.3">
      <c r="A31" s="110">
        <v>24</v>
      </c>
      <c r="B31" s="111" t="s">
        <v>116</v>
      </c>
      <c r="C31" s="134">
        <v>158</v>
      </c>
      <c r="D31" s="134">
        <v>55</v>
      </c>
      <c r="E31" s="146">
        <v>103</v>
      </c>
      <c r="F31" s="134">
        <v>64</v>
      </c>
      <c r="G31" s="134">
        <v>10</v>
      </c>
      <c r="H31" s="146">
        <v>54</v>
      </c>
    </row>
    <row r="32" spans="1:8" s="112" customFormat="1" x14ac:dyDescent="0.3">
      <c r="A32" s="110">
        <v>25</v>
      </c>
      <c r="B32" s="111" t="s">
        <v>108</v>
      </c>
      <c r="C32" s="134">
        <v>149</v>
      </c>
      <c r="D32" s="134">
        <v>271</v>
      </c>
      <c r="E32" s="146">
        <v>-122</v>
      </c>
      <c r="F32" s="134">
        <v>20</v>
      </c>
      <c r="G32" s="134">
        <v>50</v>
      </c>
      <c r="H32" s="146">
        <v>-30</v>
      </c>
    </row>
    <row r="33" spans="1:8" s="112" customFormat="1" x14ac:dyDescent="0.3">
      <c r="A33" s="110">
        <v>26</v>
      </c>
      <c r="B33" s="111" t="s">
        <v>113</v>
      </c>
      <c r="C33" s="134">
        <v>143</v>
      </c>
      <c r="D33" s="134">
        <v>338</v>
      </c>
      <c r="E33" s="146">
        <v>-195</v>
      </c>
      <c r="F33" s="134">
        <v>21</v>
      </c>
      <c r="G33" s="134">
        <v>126</v>
      </c>
      <c r="H33" s="146">
        <v>-105</v>
      </c>
    </row>
    <row r="34" spans="1:8" s="112" customFormat="1" ht="31.2" x14ac:dyDescent="0.3">
      <c r="A34" s="110">
        <v>27</v>
      </c>
      <c r="B34" s="111" t="s">
        <v>106</v>
      </c>
      <c r="C34" s="134">
        <v>132</v>
      </c>
      <c r="D34" s="134">
        <v>663</v>
      </c>
      <c r="E34" s="146">
        <v>-531</v>
      </c>
      <c r="F34" s="134">
        <v>14</v>
      </c>
      <c r="G34" s="134">
        <v>189</v>
      </c>
      <c r="H34" s="146">
        <v>-175</v>
      </c>
    </row>
    <row r="35" spans="1:8" s="112" customFormat="1" x14ac:dyDescent="0.3">
      <c r="A35" s="110">
        <v>28</v>
      </c>
      <c r="B35" s="111" t="s">
        <v>130</v>
      </c>
      <c r="C35" s="134">
        <v>130</v>
      </c>
      <c r="D35" s="134">
        <v>104</v>
      </c>
      <c r="E35" s="146">
        <v>26</v>
      </c>
      <c r="F35" s="134">
        <v>22</v>
      </c>
      <c r="G35" s="134">
        <v>28</v>
      </c>
      <c r="H35" s="146">
        <v>-6</v>
      </c>
    </row>
    <row r="36" spans="1:8" s="112" customFormat="1" x14ac:dyDescent="0.3">
      <c r="A36" s="110">
        <v>29</v>
      </c>
      <c r="B36" s="111" t="s">
        <v>120</v>
      </c>
      <c r="C36" s="134">
        <v>126</v>
      </c>
      <c r="D36" s="134">
        <v>167</v>
      </c>
      <c r="E36" s="146">
        <v>-41</v>
      </c>
      <c r="F36" s="134">
        <v>24</v>
      </c>
      <c r="G36" s="134">
        <v>27</v>
      </c>
      <c r="H36" s="146">
        <v>-3</v>
      </c>
    </row>
    <row r="37" spans="1:8" s="112" customFormat="1" x14ac:dyDescent="0.3">
      <c r="A37" s="110">
        <v>30</v>
      </c>
      <c r="B37" s="111" t="s">
        <v>139</v>
      </c>
      <c r="C37" s="134">
        <v>120</v>
      </c>
      <c r="D37" s="134">
        <v>266</v>
      </c>
      <c r="E37" s="146">
        <v>-146</v>
      </c>
      <c r="F37" s="134">
        <v>14</v>
      </c>
      <c r="G37" s="134">
        <v>108</v>
      </c>
      <c r="H37" s="146">
        <v>-94</v>
      </c>
    </row>
    <row r="38" spans="1:8" s="112" customFormat="1" x14ac:dyDescent="0.3">
      <c r="A38" s="110">
        <v>31</v>
      </c>
      <c r="B38" s="113" t="s">
        <v>148</v>
      </c>
      <c r="C38" s="134">
        <v>117</v>
      </c>
      <c r="D38" s="134">
        <v>57</v>
      </c>
      <c r="E38" s="146">
        <v>60</v>
      </c>
      <c r="F38" s="134">
        <v>27</v>
      </c>
      <c r="G38" s="134">
        <v>7</v>
      </c>
      <c r="H38" s="146">
        <v>20</v>
      </c>
    </row>
    <row r="39" spans="1:8" s="112" customFormat="1" x14ac:dyDescent="0.3">
      <c r="A39" s="110">
        <v>32</v>
      </c>
      <c r="B39" s="111" t="s">
        <v>123</v>
      </c>
      <c r="C39" s="134">
        <v>105</v>
      </c>
      <c r="D39" s="134">
        <v>85</v>
      </c>
      <c r="E39" s="146">
        <v>20</v>
      </c>
      <c r="F39" s="134">
        <v>28</v>
      </c>
      <c r="G39" s="134">
        <v>32</v>
      </c>
      <c r="H39" s="146">
        <v>-4</v>
      </c>
    </row>
    <row r="40" spans="1:8" s="112" customFormat="1" x14ac:dyDescent="0.3">
      <c r="A40" s="110">
        <v>33</v>
      </c>
      <c r="B40" s="111" t="s">
        <v>126</v>
      </c>
      <c r="C40" s="134">
        <v>101</v>
      </c>
      <c r="D40" s="134">
        <v>68</v>
      </c>
      <c r="E40" s="146">
        <v>33</v>
      </c>
      <c r="F40" s="134">
        <v>33</v>
      </c>
      <c r="G40" s="134">
        <v>18</v>
      </c>
      <c r="H40" s="146">
        <v>15</v>
      </c>
    </row>
    <row r="41" spans="1:8" s="112" customFormat="1" x14ac:dyDescent="0.3">
      <c r="A41" s="110">
        <v>34</v>
      </c>
      <c r="B41" s="111" t="s">
        <v>125</v>
      </c>
      <c r="C41" s="134">
        <v>100</v>
      </c>
      <c r="D41" s="134">
        <v>146</v>
      </c>
      <c r="E41" s="146">
        <v>-46</v>
      </c>
      <c r="F41" s="134">
        <v>12</v>
      </c>
      <c r="G41" s="134">
        <v>32</v>
      </c>
      <c r="H41" s="146">
        <v>-20</v>
      </c>
    </row>
    <row r="42" spans="1:8" s="112" customFormat="1" x14ac:dyDescent="0.3">
      <c r="A42" s="110">
        <v>35</v>
      </c>
      <c r="B42" s="111" t="s">
        <v>122</v>
      </c>
      <c r="C42" s="134">
        <v>98</v>
      </c>
      <c r="D42" s="134">
        <v>139</v>
      </c>
      <c r="E42" s="146">
        <v>-41</v>
      </c>
      <c r="F42" s="134">
        <v>7</v>
      </c>
      <c r="G42" s="134">
        <v>50</v>
      </c>
      <c r="H42" s="146">
        <v>-43</v>
      </c>
    </row>
    <row r="43" spans="1:8" s="112" customFormat="1" x14ac:dyDescent="0.3">
      <c r="A43" s="110">
        <v>36</v>
      </c>
      <c r="B43" s="111" t="s">
        <v>132</v>
      </c>
      <c r="C43" s="134">
        <v>97</v>
      </c>
      <c r="D43" s="134">
        <v>238</v>
      </c>
      <c r="E43" s="146">
        <v>-141</v>
      </c>
      <c r="F43" s="134">
        <v>18</v>
      </c>
      <c r="G43" s="134">
        <v>82</v>
      </c>
      <c r="H43" s="146">
        <v>-64</v>
      </c>
    </row>
    <row r="44" spans="1:8" ht="31.2" x14ac:dyDescent="0.3">
      <c r="A44" s="110">
        <v>37</v>
      </c>
      <c r="B44" s="114" t="s">
        <v>159</v>
      </c>
      <c r="C44" s="115">
        <v>97</v>
      </c>
      <c r="D44" s="115">
        <v>119</v>
      </c>
      <c r="E44" s="146">
        <v>-22</v>
      </c>
      <c r="F44" s="115">
        <v>3</v>
      </c>
      <c r="G44" s="115">
        <v>29</v>
      </c>
      <c r="H44" s="146">
        <v>-26</v>
      </c>
    </row>
    <row r="45" spans="1:8" x14ac:dyDescent="0.3">
      <c r="A45" s="110">
        <v>38</v>
      </c>
      <c r="B45" s="116" t="s">
        <v>124</v>
      </c>
      <c r="C45" s="115">
        <v>90</v>
      </c>
      <c r="D45" s="115">
        <v>315</v>
      </c>
      <c r="E45" s="146">
        <v>-225</v>
      </c>
      <c r="F45" s="115">
        <v>11</v>
      </c>
      <c r="G45" s="115">
        <v>90</v>
      </c>
      <c r="H45" s="146">
        <v>-79</v>
      </c>
    </row>
    <row r="46" spans="1:8" x14ac:dyDescent="0.3">
      <c r="A46" s="110">
        <v>39</v>
      </c>
      <c r="B46" s="111" t="s">
        <v>186</v>
      </c>
      <c r="C46" s="115">
        <v>87</v>
      </c>
      <c r="D46" s="115">
        <v>88</v>
      </c>
      <c r="E46" s="146">
        <v>-1</v>
      </c>
      <c r="F46" s="115">
        <v>4</v>
      </c>
      <c r="G46" s="115">
        <v>7</v>
      </c>
      <c r="H46" s="146">
        <v>-3</v>
      </c>
    </row>
    <row r="47" spans="1:8" x14ac:dyDescent="0.3">
      <c r="A47" s="110">
        <v>40</v>
      </c>
      <c r="B47" s="111" t="s">
        <v>210</v>
      </c>
      <c r="C47" s="115">
        <v>86</v>
      </c>
      <c r="D47" s="115">
        <v>303</v>
      </c>
      <c r="E47" s="146">
        <v>-217</v>
      </c>
      <c r="F47" s="115">
        <v>13</v>
      </c>
      <c r="G47" s="115">
        <v>192</v>
      </c>
      <c r="H47" s="146">
        <v>-179</v>
      </c>
    </row>
    <row r="48" spans="1:8" x14ac:dyDescent="0.3">
      <c r="A48" s="110">
        <v>41</v>
      </c>
      <c r="B48" s="111" t="s">
        <v>119</v>
      </c>
      <c r="C48" s="115">
        <v>83</v>
      </c>
      <c r="D48" s="115">
        <v>191</v>
      </c>
      <c r="E48" s="146">
        <v>-108</v>
      </c>
      <c r="F48" s="115">
        <v>5</v>
      </c>
      <c r="G48" s="115">
        <v>49</v>
      </c>
      <c r="H48" s="146">
        <v>-44</v>
      </c>
    </row>
    <row r="49" spans="1:8" x14ac:dyDescent="0.3">
      <c r="A49" s="110">
        <v>42</v>
      </c>
      <c r="B49" s="111" t="s">
        <v>295</v>
      </c>
      <c r="C49" s="115">
        <v>78</v>
      </c>
      <c r="D49" s="115">
        <v>93</v>
      </c>
      <c r="E49" s="146">
        <v>-15</v>
      </c>
      <c r="F49" s="115">
        <v>16</v>
      </c>
      <c r="G49" s="115">
        <v>12</v>
      </c>
      <c r="H49" s="146">
        <v>4</v>
      </c>
    </row>
    <row r="50" spans="1:8" x14ac:dyDescent="0.3">
      <c r="A50" s="110">
        <v>43</v>
      </c>
      <c r="B50" s="117" t="s">
        <v>156</v>
      </c>
      <c r="C50" s="115">
        <v>77</v>
      </c>
      <c r="D50" s="115">
        <v>110</v>
      </c>
      <c r="E50" s="146">
        <v>-33</v>
      </c>
      <c r="F50" s="115">
        <v>2</v>
      </c>
      <c r="G50" s="115">
        <v>50</v>
      </c>
      <c r="H50" s="146">
        <v>-48</v>
      </c>
    </row>
    <row r="51" spans="1:8" ht="31.2" x14ac:dyDescent="0.3">
      <c r="A51" s="110">
        <v>44</v>
      </c>
      <c r="B51" s="117" t="s">
        <v>202</v>
      </c>
      <c r="C51" s="115">
        <v>77</v>
      </c>
      <c r="D51" s="115">
        <v>59</v>
      </c>
      <c r="E51" s="146">
        <v>18</v>
      </c>
      <c r="F51" s="115">
        <v>18</v>
      </c>
      <c r="G51" s="115">
        <v>8</v>
      </c>
      <c r="H51" s="146">
        <v>10</v>
      </c>
    </row>
    <row r="52" spans="1:8" ht="31.2" x14ac:dyDescent="0.3">
      <c r="A52" s="110">
        <v>45</v>
      </c>
      <c r="B52" s="117" t="s">
        <v>134</v>
      </c>
      <c r="C52" s="115">
        <v>77</v>
      </c>
      <c r="D52" s="115">
        <v>76</v>
      </c>
      <c r="E52" s="146">
        <v>1</v>
      </c>
      <c r="F52" s="115">
        <v>25</v>
      </c>
      <c r="G52" s="115">
        <v>16</v>
      </c>
      <c r="H52" s="146">
        <v>9</v>
      </c>
    </row>
    <row r="53" spans="1:8" x14ac:dyDescent="0.3">
      <c r="A53" s="110">
        <v>46</v>
      </c>
      <c r="B53" s="117" t="s">
        <v>117</v>
      </c>
      <c r="C53" s="115">
        <v>76</v>
      </c>
      <c r="D53" s="115">
        <v>288</v>
      </c>
      <c r="E53" s="146">
        <v>-212</v>
      </c>
      <c r="F53" s="115">
        <v>17</v>
      </c>
      <c r="G53" s="115">
        <v>70</v>
      </c>
      <c r="H53" s="146">
        <v>-53</v>
      </c>
    </row>
    <row r="54" spans="1:8" ht="46.8" x14ac:dyDescent="0.3">
      <c r="A54" s="110">
        <v>47</v>
      </c>
      <c r="B54" s="117" t="s">
        <v>129</v>
      </c>
      <c r="C54" s="115">
        <v>76</v>
      </c>
      <c r="D54" s="115">
        <v>107</v>
      </c>
      <c r="E54" s="146">
        <v>-31</v>
      </c>
      <c r="F54" s="115">
        <v>13</v>
      </c>
      <c r="G54" s="115">
        <v>42</v>
      </c>
      <c r="H54" s="146">
        <v>-29</v>
      </c>
    </row>
    <row r="55" spans="1:8" x14ac:dyDescent="0.3">
      <c r="A55" s="110">
        <v>48</v>
      </c>
      <c r="B55" s="117" t="s">
        <v>135</v>
      </c>
      <c r="C55" s="115">
        <v>75</v>
      </c>
      <c r="D55" s="115">
        <v>85</v>
      </c>
      <c r="E55" s="146">
        <v>-10</v>
      </c>
      <c r="F55" s="115">
        <v>13</v>
      </c>
      <c r="G55" s="115">
        <v>29</v>
      </c>
      <c r="H55" s="146">
        <v>-16</v>
      </c>
    </row>
    <row r="56" spans="1:8" x14ac:dyDescent="0.3">
      <c r="A56" s="110">
        <v>49</v>
      </c>
      <c r="B56" s="117" t="s">
        <v>115</v>
      </c>
      <c r="C56" s="115">
        <v>73</v>
      </c>
      <c r="D56" s="115">
        <v>141</v>
      </c>
      <c r="E56" s="146">
        <v>-68</v>
      </c>
      <c r="F56" s="115">
        <v>21</v>
      </c>
      <c r="G56" s="115">
        <v>28</v>
      </c>
      <c r="H56" s="146">
        <v>-7</v>
      </c>
    </row>
    <row r="57" spans="1:8" x14ac:dyDescent="0.3">
      <c r="A57" s="110">
        <v>50</v>
      </c>
      <c r="B57" s="116" t="s">
        <v>145</v>
      </c>
      <c r="C57" s="115">
        <v>69</v>
      </c>
      <c r="D57" s="115">
        <v>55</v>
      </c>
      <c r="E57" s="146">
        <v>14</v>
      </c>
      <c r="F57" s="115">
        <v>11</v>
      </c>
      <c r="G57" s="115">
        <v>12</v>
      </c>
      <c r="H57" s="146">
        <v>-1</v>
      </c>
    </row>
  </sheetData>
  <mergeCells count="13">
    <mergeCell ref="H5:H6"/>
    <mergeCell ref="F4:H4"/>
    <mergeCell ref="B1:H1"/>
    <mergeCell ref="B2:H2"/>
    <mergeCell ref="G5:G6"/>
    <mergeCell ref="F5:F6"/>
    <mergeCell ref="D3:F3"/>
    <mergeCell ref="A4:A6"/>
    <mergeCell ref="B4:B6"/>
    <mergeCell ref="C4:E4"/>
    <mergeCell ref="C5:C6"/>
    <mergeCell ref="D5:D6"/>
    <mergeCell ref="E5:E6"/>
  </mergeCells>
  <printOptions horizontalCentered="1"/>
  <pageMargins left="0.17" right="0.15748031496062992" top="0.47" bottom="0" header="0.51181102362204722" footer="0.51181102362204722"/>
  <pageSetup paperSize="9" scale="81" orientation="portrait" r:id="rId1"/>
  <headerFooter alignWithMargins="0"/>
  <rowBreaks count="1" manualBreakCount="1">
    <brk id="3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view="pageBreakPreview" zoomScale="80" zoomScaleNormal="100" zoomScaleSheetLayoutView="80" workbookViewId="0">
      <selection activeCell="A10" sqref="A10"/>
    </sheetView>
  </sheetViews>
  <sheetFormatPr defaultColWidth="8.88671875" defaultRowHeight="13.2" x14ac:dyDescent="0.25"/>
  <cols>
    <col min="1" max="1" width="36.33203125" style="122" customWidth="1"/>
    <col min="2" max="2" width="10.5546875" style="132" customWidth="1"/>
    <col min="3" max="3" width="12.33203125" style="132" customWidth="1"/>
    <col min="4" max="4" width="12.5546875" style="133" customWidth="1"/>
    <col min="5" max="5" width="10.44140625" style="132" customWidth="1"/>
    <col min="6" max="6" width="12.109375" style="132" customWidth="1"/>
    <col min="7" max="7" width="12.44140625" style="133" customWidth="1"/>
    <col min="8" max="8" width="8.88671875" style="122"/>
    <col min="9" max="9" width="64" style="122" customWidth="1"/>
    <col min="10" max="16384" width="8.88671875" style="122"/>
  </cols>
  <sheetData>
    <row r="1" spans="1:13" s="120" customFormat="1" ht="22.5" customHeight="1" x14ac:dyDescent="0.35">
      <c r="A1" s="352" t="s">
        <v>136</v>
      </c>
      <c r="B1" s="352"/>
      <c r="C1" s="352"/>
      <c r="D1" s="352"/>
      <c r="E1" s="352"/>
      <c r="F1" s="352"/>
      <c r="G1" s="352"/>
    </row>
    <row r="2" spans="1:13" s="120" customFormat="1" ht="20.399999999999999" x14ac:dyDescent="0.35">
      <c r="A2" s="353" t="s">
        <v>137</v>
      </c>
      <c r="B2" s="353"/>
      <c r="C2" s="353"/>
      <c r="D2" s="353"/>
      <c r="E2" s="353"/>
      <c r="F2" s="353"/>
      <c r="G2" s="353"/>
    </row>
    <row r="4" spans="1:13" s="121" customFormat="1" ht="33" customHeight="1" x14ac:dyDescent="0.25">
      <c r="A4" s="343" t="s">
        <v>92</v>
      </c>
      <c r="B4" s="344" t="s">
        <v>506</v>
      </c>
      <c r="C4" s="344"/>
      <c r="D4" s="344"/>
      <c r="E4" s="346" t="s">
        <v>526</v>
      </c>
      <c r="F4" s="346"/>
      <c r="G4" s="346"/>
    </row>
    <row r="5" spans="1:13" ht="18.600000000000001" customHeight="1" x14ac:dyDescent="0.25">
      <c r="A5" s="343"/>
      <c r="B5" s="351" t="s">
        <v>1</v>
      </c>
      <c r="C5" s="351" t="s">
        <v>93</v>
      </c>
      <c r="D5" s="351" t="s">
        <v>94</v>
      </c>
      <c r="E5" s="351" t="s">
        <v>173</v>
      </c>
      <c r="F5" s="351" t="s">
        <v>174</v>
      </c>
      <c r="G5" s="351" t="s">
        <v>94</v>
      </c>
    </row>
    <row r="6" spans="1:13" ht="52.2" customHeight="1" x14ac:dyDescent="0.25">
      <c r="A6" s="343"/>
      <c r="B6" s="351"/>
      <c r="C6" s="351"/>
      <c r="D6" s="351"/>
      <c r="E6" s="351"/>
      <c r="F6" s="351"/>
      <c r="G6" s="351"/>
    </row>
    <row r="7" spans="1:13" x14ac:dyDescent="0.25">
      <c r="A7" s="123" t="s">
        <v>4</v>
      </c>
      <c r="B7" s="1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</row>
    <row r="8" spans="1:13" ht="38.4" customHeight="1" x14ac:dyDescent="0.25">
      <c r="A8" s="350" t="s">
        <v>138</v>
      </c>
      <c r="B8" s="350"/>
      <c r="C8" s="350"/>
      <c r="D8" s="350"/>
      <c r="E8" s="350"/>
      <c r="F8" s="350"/>
      <c r="G8" s="350"/>
      <c r="M8" s="125"/>
    </row>
    <row r="9" spans="1:13" ht="15.6" x14ac:dyDescent="0.25">
      <c r="A9" s="126" t="s">
        <v>139</v>
      </c>
      <c r="B9" s="134">
        <v>120</v>
      </c>
      <c r="C9" s="134">
        <v>266</v>
      </c>
      <c r="D9" s="146">
        <v>-146</v>
      </c>
      <c r="E9" s="134">
        <v>14</v>
      </c>
      <c r="F9" s="134">
        <v>108</v>
      </c>
      <c r="G9" s="146">
        <v>-94</v>
      </c>
      <c r="M9" s="125"/>
    </row>
    <row r="10" spans="1:13" ht="15.6" x14ac:dyDescent="0.25">
      <c r="A10" s="127" t="s">
        <v>141</v>
      </c>
      <c r="B10" s="134">
        <v>67</v>
      </c>
      <c r="C10" s="134">
        <v>135</v>
      </c>
      <c r="D10" s="146">
        <v>-68</v>
      </c>
      <c r="E10" s="134">
        <v>2</v>
      </c>
      <c r="F10" s="134">
        <v>26</v>
      </c>
      <c r="G10" s="146">
        <v>-24</v>
      </c>
    </row>
    <row r="11" spans="1:13" ht="31.2" x14ac:dyDescent="0.25">
      <c r="A11" s="127" t="s">
        <v>355</v>
      </c>
      <c r="B11" s="134">
        <v>65</v>
      </c>
      <c r="C11" s="134">
        <v>58</v>
      </c>
      <c r="D11" s="146">
        <v>7</v>
      </c>
      <c r="E11" s="134">
        <v>1</v>
      </c>
      <c r="F11" s="134">
        <v>24</v>
      </c>
      <c r="G11" s="146">
        <v>-23</v>
      </c>
    </row>
    <row r="12" spans="1:13" ht="15.6" x14ac:dyDescent="0.25">
      <c r="A12" s="127" t="s">
        <v>272</v>
      </c>
      <c r="B12" s="134">
        <v>55</v>
      </c>
      <c r="C12" s="134">
        <v>186</v>
      </c>
      <c r="D12" s="146">
        <v>-131</v>
      </c>
      <c r="E12" s="134">
        <v>7</v>
      </c>
      <c r="F12" s="134">
        <v>84</v>
      </c>
      <c r="G12" s="146">
        <v>-77</v>
      </c>
    </row>
    <row r="13" spans="1:13" ht="15.6" x14ac:dyDescent="0.25">
      <c r="A13" s="127" t="s">
        <v>140</v>
      </c>
      <c r="B13" s="134">
        <v>55</v>
      </c>
      <c r="C13" s="134">
        <v>85</v>
      </c>
      <c r="D13" s="146">
        <v>-30</v>
      </c>
      <c r="E13" s="134">
        <v>5</v>
      </c>
      <c r="F13" s="134">
        <v>26</v>
      </c>
      <c r="G13" s="146">
        <v>-21</v>
      </c>
    </row>
    <row r="14" spans="1:13" ht="15.6" x14ac:dyDescent="0.25">
      <c r="A14" s="127" t="s">
        <v>185</v>
      </c>
      <c r="B14" s="134">
        <v>43</v>
      </c>
      <c r="C14" s="134">
        <v>120</v>
      </c>
      <c r="D14" s="146">
        <v>-77</v>
      </c>
      <c r="E14" s="134">
        <v>5</v>
      </c>
      <c r="F14" s="134">
        <v>44</v>
      </c>
      <c r="G14" s="146">
        <v>-39</v>
      </c>
    </row>
    <row r="15" spans="1:13" ht="15.6" x14ac:dyDescent="0.25">
      <c r="A15" s="127" t="s">
        <v>118</v>
      </c>
      <c r="B15" s="134">
        <v>39</v>
      </c>
      <c r="C15" s="134">
        <v>179</v>
      </c>
      <c r="D15" s="146">
        <v>-140</v>
      </c>
      <c r="E15" s="134">
        <v>4</v>
      </c>
      <c r="F15" s="134">
        <v>50</v>
      </c>
      <c r="G15" s="146">
        <v>-46</v>
      </c>
    </row>
    <row r="16" spans="1:13" ht="15.6" x14ac:dyDescent="0.25">
      <c r="A16" s="127" t="s">
        <v>142</v>
      </c>
      <c r="B16" s="134">
        <v>36</v>
      </c>
      <c r="C16" s="134">
        <v>156</v>
      </c>
      <c r="D16" s="146">
        <v>-120</v>
      </c>
      <c r="E16" s="134">
        <v>6</v>
      </c>
      <c r="F16" s="134">
        <v>65</v>
      </c>
      <c r="G16" s="146">
        <v>-59</v>
      </c>
    </row>
    <row r="17" spans="1:7" ht="15.6" x14ac:dyDescent="0.25">
      <c r="A17" s="127" t="s">
        <v>299</v>
      </c>
      <c r="B17" s="134">
        <v>29</v>
      </c>
      <c r="C17" s="134">
        <v>227</v>
      </c>
      <c r="D17" s="146">
        <v>-198</v>
      </c>
      <c r="E17" s="134">
        <v>9</v>
      </c>
      <c r="F17" s="134">
        <v>68</v>
      </c>
      <c r="G17" s="146">
        <v>-59</v>
      </c>
    </row>
    <row r="18" spans="1:7" ht="31.2" x14ac:dyDescent="0.25">
      <c r="A18" s="127" t="s">
        <v>184</v>
      </c>
      <c r="B18" s="134">
        <v>27</v>
      </c>
      <c r="C18" s="134">
        <v>160</v>
      </c>
      <c r="D18" s="146">
        <v>-133</v>
      </c>
      <c r="E18" s="134">
        <v>0</v>
      </c>
      <c r="F18" s="134">
        <v>61</v>
      </c>
      <c r="G18" s="146">
        <v>-61</v>
      </c>
    </row>
    <row r="19" spans="1:7" ht="46.8" x14ac:dyDescent="0.25">
      <c r="A19" s="127" t="s">
        <v>358</v>
      </c>
      <c r="B19" s="134">
        <v>26</v>
      </c>
      <c r="C19" s="134">
        <v>20</v>
      </c>
      <c r="D19" s="146">
        <v>6</v>
      </c>
      <c r="E19" s="134">
        <v>1</v>
      </c>
      <c r="F19" s="134">
        <v>12</v>
      </c>
      <c r="G19" s="146">
        <v>-11</v>
      </c>
    </row>
    <row r="20" spans="1:7" ht="15.6" x14ac:dyDescent="0.25">
      <c r="A20" s="127" t="s">
        <v>360</v>
      </c>
      <c r="B20" s="134">
        <v>25</v>
      </c>
      <c r="C20" s="134">
        <v>72</v>
      </c>
      <c r="D20" s="146">
        <v>-47</v>
      </c>
      <c r="E20" s="134">
        <v>11</v>
      </c>
      <c r="F20" s="134">
        <v>30</v>
      </c>
      <c r="G20" s="146">
        <v>-19</v>
      </c>
    </row>
    <row r="21" spans="1:7" ht="15.6" x14ac:dyDescent="0.25">
      <c r="A21" s="128" t="s">
        <v>410</v>
      </c>
      <c r="B21" s="134">
        <v>24</v>
      </c>
      <c r="C21" s="134">
        <v>32</v>
      </c>
      <c r="D21" s="146">
        <v>-8</v>
      </c>
      <c r="E21" s="134">
        <v>6</v>
      </c>
      <c r="F21" s="134">
        <v>6</v>
      </c>
      <c r="G21" s="146">
        <v>0</v>
      </c>
    </row>
    <row r="22" spans="1:7" ht="38.4" customHeight="1" x14ac:dyDescent="0.25">
      <c r="A22" s="350" t="s">
        <v>37</v>
      </c>
      <c r="B22" s="350"/>
      <c r="C22" s="350"/>
      <c r="D22" s="350"/>
      <c r="E22" s="350"/>
      <c r="F22" s="350"/>
      <c r="G22" s="350"/>
    </row>
    <row r="23" spans="1:7" ht="31.2" x14ac:dyDescent="0.25">
      <c r="A23" s="127" t="s">
        <v>314</v>
      </c>
      <c r="B23" s="134">
        <v>545</v>
      </c>
      <c r="C23" s="134">
        <v>619</v>
      </c>
      <c r="D23" s="146">
        <v>-74</v>
      </c>
      <c r="E23" s="134">
        <v>64</v>
      </c>
      <c r="F23" s="134">
        <v>313</v>
      </c>
      <c r="G23" s="146">
        <v>-249</v>
      </c>
    </row>
    <row r="24" spans="1:7" ht="31.2" x14ac:dyDescent="0.25">
      <c r="A24" s="127" t="s">
        <v>315</v>
      </c>
      <c r="B24" s="134">
        <v>237</v>
      </c>
      <c r="C24" s="134">
        <v>116</v>
      </c>
      <c r="D24" s="146">
        <v>121</v>
      </c>
      <c r="E24" s="134">
        <v>136</v>
      </c>
      <c r="F24" s="134">
        <v>39</v>
      </c>
      <c r="G24" s="146">
        <v>97</v>
      </c>
    </row>
    <row r="25" spans="1:7" ht="15.6" x14ac:dyDescent="0.25">
      <c r="A25" s="127" t="s">
        <v>132</v>
      </c>
      <c r="B25" s="134">
        <v>97</v>
      </c>
      <c r="C25" s="134">
        <v>238</v>
      </c>
      <c r="D25" s="146">
        <v>-141</v>
      </c>
      <c r="E25" s="134">
        <v>18</v>
      </c>
      <c r="F25" s="134">
        <v>82</v>
      </c>
      <c r="G25" s="146">
        <v>-64</v>
      </c>
    </row>
    <row r="26" spans="1:7" ht="15.6" x14ac:dyDescent="0.25">
      <c r="A26" s="127" t="s">
        <v>186</v>
      </c>
      <c r="B26" s="134">
        <v>87</v>
      </c>
      <c r="C26" s="134">
        <v>88</v>
      </c>
      <c r="D26" s="146">
        <v>-1</v>
      </c>
      <c r="E26" s="134">
        <v>4</v>
      </c>
      <c r="F26" s="134">
        <v>7</v>
      </c>
      <c r="G26" s="146">
        <v>-3</v>
      </c>
    </row>
    <row r="27" spans="1:7" ht="15.6" x14ac:dyDescent="0.25">
      <c r="A27" s="127" t="s">
        <v>135</v>
      </c>
      <c r="B27" s="134">
        <v>75</v>
      </c>
      <c r="C27" s="134">
        <v>85</v>
      </c>
      <c r="D27" s="146">
        <v>-10</v>
      </c>
      <c r="E27" s="134">
        <v>13</v>
      </c>
      <c r="F27" s="134">
        <v>29</v>
      </c>
      <c r="G27" s="146">
        <v>-16</v>
      </c>
    </row>
    <row r="28" spans="1:7" ht="15.6" x14ac:dyDescent="0.25">
      <c r="A28" s="127" t="s">
        <v>145</v>
      </c>
      <c r="B28" s="134">
        <v>69</v>
      </c>
      <c r="C28" s="134">
        <v>55</v>
      </c>
      <c r="D28" s="146">
        <v>14</v>
      </c>
      <c r="E28" s="134">
        <v>11</v>
      </c>
      <c r="F28" s="134">
        <v>12</v>
      </c>
      <c r="G28" s="146">
        <v>-1</v>
      </c>
    </row>
    <row r="29" spans="1:7" ht="15.6" x14ac:dyDescent="0.25">
      <c r="A29" s="127" t="s">
        <v>187</v>
      </c>
      <c r="B29" s="134">
        <v>64</v>
      </c>
      <c r="C29" s="134">
        <v>94</v>
      </c>
      <c r="D29" s="146">
        <v>-30</v>
      </c>
      <c r="E29" s="134">
        <v>19</v>
      </c>
      <c r="F29" s="134">
        <v>42</v>
      </c>
      <c r="G29" s="146">
        <v>-23</v>
      </c>
    </row>
    <row r="30" spans="1:7" ht="31.2" x14ac:dyDescent="0.25">
      <c r="A30" s="127" t="s">
        <v>317</v>
      </c>
      <c r="B30" s="134">
        <v>59</v>
      </c>
      <c r="C30" s="134">
        <v>64</v>
      </c>
      <c r="D30" s="146">
        <v>-5</v>
      </c>
      <c r="E30" s="134">
        <v>12</v>
      </c>
      <c r="F30" s="134">
        <v>23</v>
      </c>
      <c r="G30" s="146">
        <v>-11</v>
      </c>
    </row>
    <row r="31" spans="1:7" ht="31.2" x14ac:dyDescent="0.25">
      <c r="A31" s="127" t="s">
        <v>176</v>
      </c>
      <c r="B31" s="134">
        <v>58</v>
      </c>
      <c r="C31" s="134">
        <v>4</v>
      </c>
      <c r="D31" s="146">
        <v>54</v>
      </c>
      <c r="E31" s="134">
        <v>22</v>
      </c>
      <c r="F31" s="134">
        <v>1</v>
      </c>
      <c r="G31" s="146">
        <v>21</v>
      </c>
    </row>
    <row r="32" spans="1:7" ht="15.6" x14ac:dyDescent="0.25">
      <c r="A32" s="127" t="s">
        <v>354</v>
      </c>
      <c r="B32" s="134">
        <v>49</v>
      </c>
      <c r="C32" s="134">
        <v>28</v>
      </c>
      <c r="D32" s="146">
        <v>21</v>
      </c>
      <c r="E32" s="134">
        <v>19</v>
      </c>
      <c r="F32" s="134">
        <v>7</v>
      </c>
      <c r="G32" s="146">
        <v>12</v>
      </c>
    </row>
    <row r="33" spans="1:7" ht="15.6" x14ac:dyDescent="0.25">
      <c r="A33" s="127" t="s">
        <v>144</v>
      </c>
      <c r="B33" s="134">
        <v>48</v>
      </c>
      <c r="C33" s="134">
        <v>110</v>
      </c>
      <c r="D33" s="146">
        <v>-62</v>
      </c>
      <c r="E33" s="134">
        <v>6</v>
      </c>
      <c r="F33" s="134">
        <v>33</v>
      </c>
      <c r="G33" s="146">
        <v>-27</v>
      </c>
    </row>
    <row r="34" spans="1:7" ht="15.6" x14ac:dyDescent="0.25">
      <c r="A34" s="127" t="s">
        <v>356</v>
      </c>
      <c r="B34" s="134">
        <v>44</v>
      </c>
      <c r="C34" s="134">
        <v>11</v>
      </c>
      <c r="D34" s="146">
        <v>33</v>
      </c>
      <c r="E34" s="134">
        <v>22</v>
      </c>
      <c r="F34" s="134">
        <v>4</v>
      </c>
      <c r="G34" s="146">
        <v>18</v>
      </c>
    </row>
    <row r="35" spans="1:7" ht="15.6" x14ac:dyDescent="0.25">
      <c r="A35" s="127" t="s">
        <v>177</v>
      </c>
      <c r="B35" s="134">
        <v>40</v>
      </c>
      <c r="C35" s="134">
        <v>60</v>
      </c>
      <c r="D35" s="146">
        <v>-20</v>
      </c>
      <c r="E35" s="134">
        <v>1</v>
      </c>
      <c r="F35" s="134">
        <v>22</v>
      </c>
      <c r="G35" s="146">
        <v>-21</v>
      </c>
    </row>
    <row r="36" spans="1:7" ht="31.2" x14ac:dyDescent="0.25">
      <c r="A36" s="127" t="s">
        <v>424</v>
      </c>
      <c r="B36" s="134">
        <v>39</v>
      </c>
      <c r="C36" s="134">
        <v>26</v>
      </c>
      <c r="D36" s="146">
        <v>13</v>
      </c>
      <c r="E36" s="134">
        <v>19</v>
      </c>
      <c r="F36" s="134">
        <v>7</v>
      </c>
      <c r="G36" s="146">
        <v>12</v>
      </c>
    </row>
    <row r="37" spans="1:7" ht="15.6" x14ac:dyDescent="0.25">
      <c r="A37" s="127" t="s">
        <v>419</v>
      </c>
      <c r="B37" s="134">
        <v>38</v>
      </c>
      <c r="C37" s="134">
        <v>31</v>
      </c>
      <c r="D37" s="146">
        <v>7</v>
      </c>
      <c r="E37" s="134">
        <v>13</v>
      </c>
      <c r="F37" s="134">
        <v>14</v>
      </c>
      <c r="G37" s="146">
        <v>-1</v>
      </c>
    </row>
    <row r="38" spans="1:7" ht="15.6" x14ac:dyDescent="0.25">
      <c r="A38" s="127" t="s">
        <v>364</v>
      </c>
      <c r="B38" s="134">
        <v>37</v>
      </c>
      <c r="C38" s="134">
        <v>114</v>
      </c>
      <c r="D38" s="146">
        <v>-77</v>
      </c>
      <c r="E38" s="134">
        <v>8</v>
      </c>
      <c r="F38" s="134">
        <v>36</v>
      </c>
      <c r="G38" s="146">
        <v>-28</v>
      </c>
    </row>
    <row r="39" spans="1:7" ht="38.4" customHeight="1" x14ac:dyDescent="0.25">
      <c r="A39" s="350" t="s">
        <v>38</v>
      </c>
      <c r="B39" s="350"/>
      <c r="C39" s="350"/>
      <c r="D39" s="350"/>
      <c r="E39" s="350"/>
      <c r="F39" s="350"/>
      <c r="G39" s="350"/>
    </row>
    <row r="40" spans="1:7" ht="15.6" x14ac:dyDescent="0.25">
      <c r="A40" s="128" t="s">
        <v>105</v>
      </c>
      <c r="B40" s="134">
        <v>452</v>
      </c>
      <c r="C40" s="134">
        <v>867</v>
      </c>
      <c r="D40" s="146">
        <v>-415</v>
      </c>
      <c r="E40" s="134">
        <v>49</v>
      </c>
      <c r="F40" s="134">
        <v>269</v>
      </c>
      <c r="G40" s="146">
        <v>-220</v>
      </c>
    </row>
    <row r="41" spans="1:7" ht="15.6" x14ac:dyDescent="0.25">
      <c r="A41" s="128" t="s">
        <v>351</v>
      </c>
      <c r="B41" s="134">
        <v>273</v>
      </c>
      <c r="C41" s="134">
        <v>241</v>
      </c>
      <c r="D41" s="146">
        <v>32</v>
      </c>
      <c r="E41" s="134">
        <v>78</v>
      </c>
      <c r="F41" s="134">
        <v>79</v>
      </c>
      <c r="G41" s="146">
        <v>-1</v>
      </c>
    </row>
    <row r="42" spans="1:7" ht="15.6" x14ac:dyDescent="0.25">
      <c r="A42" s="128" t="s">
        <v>113</v>
      </c>
      <c r="B42" s="134">
        <v>143</v>
      </c>
      <c r="C42" s="134">
        <v>338</v>
      </c>
      <c r="D42" s="146">
        <v>-195</v>
      </c>
      <c r="E42" s="134">
        <v>21</v>
      </c>
      <c r="F42" s="134">
        <v>126</v>
      </c>
      <c r="G42" s="146">
        <v>-105</v>
      </c>
    </row>
    <row r="43" spans="1:7" ht="15.6" x14ac:dyDescent="0.25">
      <c r="A43" s="128" t="s">
        <v>148</v>
      </c>
      <c r="B43" s="134">
        <v>117</v>
      </c>
      <c r="C43" s="134">
        <v>57</v>
      </c>
      <c r="D43" s="146">
        <v>60</v>
      </c>
      <c r="E43" s="134">
        <v>27</v>
      </c>
      <c r="F43" s="134">
        <v>7</v>
      </c>
      <c r="G43" s="146">
        <v>20</v>
      </c>
    </row>
    <row r="44" spans="1:7" ht="15.6" x14ac:dyDescent="0.25">
      <c r="A44" s="128" t="s">
        <v>123</v>
      </c>
      <c r="B44" s="134">
        <v>105</v>
      </c>
      <c r="C44" s="134">
        <v>85</v>
      </c>
      <c r="D44" s="146">
        <v>20</v>
      </c>
      <c r="E44" s="134">
        <v>28</v>
      </c>
      <c r="F44" s="134">
        <v>32</v>
      </c>
      <c r="G44" s="146">
        <v>-4</v>
      </c>
    </row>
    <row r="45" spans="1:7" ht="15.6" x14ac:dyDescent="0.25">
      <c r="A45" s="128" t="s">
        <v>147</v>
      </c>
      <c r="B45" s="134">
        <v>59</v>
      </c>
      <c r="C45" s="134">
        <v>49</v>
      </c>
      <c r="D45" s="146">
        <v>10</v>
      </c>
      <c r="E45" s="134">
        <v>11</v>
      </c>
      <c r="F45" s="134">
        <v>12</v>
      </c>
      <c r="G45" s="146">
        <v>-1</v>
      </c>
    </row>
    <row r="46" spans="1:7" ht="15.6" x14ac:dyDescent="0.25">
      <c r="A46" s="128" t="s">
        <v>359</v>
      </c>
      <c r="B46" s="134">
        <v>48</v>
      </c>
      <c r="C46" s="134">
        <v>11</v>
      </c>
      <c r="D46" s="146">
        <v>37</v>
      </c>
      <c r="E46" s="134">
        <v>17</v>
      </c>
      <c r="F46" s="134">
        <v>5</v>
      </c>
      <c r="G46" s="146">
        <v>12</v>
      </c>
    </row>
    <row r="47" spans="1:7" ht="15.6" x14ac:dyDescent="0.25">
      <c r="A47" s="128" t="s">
        <v>149</v>
      </c>
      <c r="B47" s="134">
        <v>43</v>
      </c>
      <c r="C47" s="134">
        <v>86</v>
      </c>
      <c r="D47" s="146">
        <v>-43</v>
      </c>
      <c r="E47" s="134">
        <v>5</v>
      </c>
      <c r="F47" s="134">
        <v>24</v>
      </c>
      <c r="G47" s="146">
        <v>-19</v>
      </c>
    </row>
    <row r="48" spans="1:7" ht="15.6" x14ac:dyDescent="0.25">
      <c r="A48" s="128" t="s">
        <v>189</v>
      </c>
      <c r="B48" s="134">
        <v>39</v>
      </c>
      <c r="C48" s="134">
        <v>42</v>
      </c>
      <c r="D48" s="146">
        <v>-3</v>
      </c>
      <c r="E48" s="134">
        <v>6</v>
      </c>
      <c r="F48" s="134">
        <v>19</v>
      </c>
      <c r="G48" s="146">
        <v>-13</v>
      </c>
    </row>
    <row r="49" spans="1:7" ht="15.6" x14ac:dyDescent="0.25">
      <c r="A49" s="128" t="s">
        <v>146</v>
      </c>
      <c r="B49" s="134">
        <v>29</v>
      </c>
      <c r="C49" s="134">
        <v>76</v>
      </c>
      <c r="D49" s="146">
        <v>-47</v>
      </c>
      <c r="E49" s="134">
        <v>4</v>
      </c>
      <c r="F49" s="134">
        <v>19</v>
      </c>
      <c r="G49" s="146">
        <v>-15</v>
      </c>
    </row>
    <row r="50" spans="1:7" ht="31.2" x14ac:dyDescent="0.25">
      <c r="A50" s="128" t="s">
        <v>361</v>
      </c>
      <c r="B50" s="134">
        <v>28</v>
      </c>
      <c r="C50" s="134">
        <v>3</v>
      </c>
      <c r="D50" s="146">
        <v>25</v>
      </c>
      <c r="E50" s="134">
        <v>13</v>
      </c>
      <c r="F50" s="134">
        <v>1</v>
      </c>
      <c r="G50" s="146">
        <v>12</v>
      </c>
    </row>
    <row r="51" spans="1:7" ht="31.2" x14ac:dyDescent="0.25">
      <c r="A51" s="128" t="s">
        <v>357</v>
      </c>
      <c r="B51" s="134">
        <v>25</v>
      </c>
      <c r="C51" s="134">
        <v>20</v>
      </c>
      <c r="D51" s="146">
        <v>5</v>
      </c>
      <c r="E51" s="134">
        <v>9</v>
      </c>
      <c r="F51" s="134">
        <v>4</v>
      </c>
      <c r="G51" s="146">
        <v>5</v>
      </c>
    </row>
    <row r="52" spans="1:7" ht="15.6" x14ac:dyDescent="0.25">
      <c r="A52" s="128" t="s">
        <v>400</v>
      </c>
      <c r="B52" s="134">
        <v>24</v>
      </c>
      <c r="C52" s="134">
        <v>12</v>
      </c>
      <c r="D52" s="146">
        <v>12</v>
      </c>
      <c r="E52" s="134">
        <v>2</v>
      </c>
      <c r="F52" s="134">
        <v>2</v>
      </c>
      <c r="G52" s="146">
        <v>0</v>
      </c>
    </row>
    <row r="53" spans="1:7" ht="15.6" x14ac:dyDescent="0.25">
      <c r="A53" s="128" t="s">
        <v>190</v>
      </c>
      <c r="B53" s="134">
        <v>23</v>
      </c>
      <c r="C53" s="134">
        <v>51</v>
      </c>
      <c r="D53" s="146">
        <v>-28</v>
      </c>
      <c r="E53" s="134">
        <v>11</v>
      </c>
      <c r="F53" s="134">
        <v>17</v>
      </c>
      <c r="G53" s="146">
        <v>-6</v>
      </c>
    </row>
    <row r="54" spans="1:7" ht="38.4" customHeight="1" x14ac:dyDescent="0.25">
      <c r="A54" s="350" t="s">
        <v>39</v>
      </c>
      <c r="B54" s="350"/>
      <c r="C54" s="350"/>
      <c r="D54" s="350"/>
      <c r="E54" s="350"/>
      <c r="F54" s="350"/>
      <c r="G54" s="350"/>
    </row>
    <row r="55" spans="1:7" ht="15.6" x14ac:dyDescent="0.25">
      <c r="A55" s="127" t="s">
        <v>124</v>
      </c>
      <c r="B55" s="134">
        <v>90</v>
      </c>
      <c r="C55" s="134">
        <v>315</v>
      </c>
      <c r="D55" s="146">
        <v>-225</v>
      </c>
      <c r="E55" s="134">
        <v>11</v>
      </c>
      <c r="F55" s="134">
        <v>90</v>
      </c>
      <c r="G55" s="146">
        <v>-79</v>
      </c>
    </row>
    <row r="56" spans="1:7" ht="15.6" x14ac:dyDescent="0.25">
      <c r="A56" s="127" t="s">
        <v>210</v>
      </c>
      <c r="B56" s="134">
        <v>86</v>
      </c>
      <c r="C56" s="134">
        <v>303</v>
      </c>
      <c r="D56" s="146">
        <v>-217</v>
      </c>
      <c r="E56" s="134">
        <v>13</v>
      </c>
      <c r="F56" s="134">
        <v>192</v>
      </c>
      <c r="G56" s="146">
        <v>-179</v>
      </c>
    </row>
    <row r="57" spans="1:7" ht="15.6" x14ac:dyDescent="0.25">
      <c r="A57" s="127" t="s">
        <v>117</v>
      </c>
      <c r="B57" s="134">
        <v>76</v>
      </c>
      <c r="C57" s="134">
        <v>288</v>
      </c>
      <c r="D57" s="146">
        <v>-212</v>
      </c>
      <c r="E57" s="134">
        <v>17</v>
      </c>
      <c r="F57" s="134">
        <v>70</v>
      </c>
      <c r="G57" s="146">
        <v>-53</v>
      </c>
    </row>
    <row r="58" spans="1:7" ht="15.6" x14ac:dyDescent="0.25">
      <c r="A58" s="127" t="s">
        <v>153</v>
      </c>
      <c r="B58" s="129">
        <v>69</v>
      </c>
      <c r="C58" s="134">
        <v>122</v>
      </c>
      <c r="D58" s="146">
        <v>-53</v>
      </c>
      <c r="E58" s="134">
        <v>1</v>
      </c>
      <c r="F58" s="134">
        <v>57</v>
      </c>
      <c r="G58" s="146">
        <v>-56</v>
      </c>
    </row>
    <row r="59" spans="1:7" ht="15.6" x14ac:dyDescent="0.25">
      <c r="A59" s="127" t="s">
        <v>271</v>
      </c>
      <c r="B59" s="134">
        <v>68</v>
      </c>
      <c r="C59" s="134">
        <v>102</v>
      </c>
      <c r="D59" s="146">
        <v>-34</v>
      </c>
      <c r="E59" s="134">
        <v>2</v>
      </c>
      <c r="F59" s="134">
        <v>33</v>
      </c>
      <c r="G59" s="146">
        <v>-31</v>
      </c>
    </row>
    <row r="60" spans="1:7" ht="15.6" x14ac:dyDescent="0.25">
      <c r="A60" s="127" t="s">
        <v>151</v>
      </c>
      <c r="B60" s="134">
        <v>51</v>
      </c>
      <c r="C60" s="134">
        <v>62</v>
      </c>
      <c r="D60" s="146">
        <v>-11</v>
      </c>
      <c r="E60" s="134">
        <v>24</v>
      </c>
      <c r="F60" s="134">
        <v>20</v>
      </c>
      <c r="G60" s="146">
        <v>4</v>
      </c>
    </row>
    <row r="61" spans="1:7" ht="15.6" x14ac:dyDescent="0.25">
      <c r="A61" s="127" t="s">
        <v>152</v>
      </c>
      <c r="B61" s="134">
        <v>45</v>
      </c>
      <c r="C61" s="134">
        <v>124</v>
      </c>
      <c r="D61" s="146">
        <v>-79</v>
      </c>
      <c r="E61" s="134">
        <v>6</v>
      </c>
      <c r="F61" s="134">
        <v>48</v>
      </c>
      <c r="G61" s="146">
        <v>-42</v>
      </c>
    </row>
    <row r="62" spans="1:7" ht="15.6" x14ac:dyDescent="0.25">
      <c r="A62" s="127" t="s">
        <v>154</v>
      </c>
      <c r="B62" s="134">
        <v>38</v>
      </c>
      <c r="C62" s="134">
        <v>169</v>
      </c>
      <c r="D62" s="146">
        <v>-131</v>
      </c>
      <c r="E62" s="134">
        <v>2</v>
      </c>
      <c r="F62" s="134">
        <v>61</v>
      </c>
      <c r="G62" s="146">
        <v>-59</v>
      </c>
    </row>
    <row r="63" spans="1:7" ht="31.2" x14ac:dyDescent="0.25">
      <c r="A63" s="127" t="s">
        <v>155</v>
      </c>
      <c r="B63" s="134">
        <v>30</v>
      </c>
      <c r="C63" s="134">
        <v>128</v>
      </c>
      <c r="D63" s="146">
        <v>-98</v>
      </c>
      <c r="E63" s="134">
        <v>6</v>
      </c>
      <c r="F63" s="134">
        <v>46</v>
      </c>
      <c r="G63" s="146">
        <v>-40</v>
      </c>
    </row>
    <row r="64" spans="1:7" ht="15.6" x14ac:dyDescent="0.25">
      <c r="A64" s="127" t="s">
        <v>402</v>
      </c>
      <c r="B64" s="134">
        <v>23</v>
      </c>
      <c r="C64" s="134">
        <v>5</v>
      </c>
      <c r="D64" s="146">
        <v>18</v>
      </c>
      <c r="E64" s="134">
        <v>0</v>
      </c>
      <c r="F64" s="134">
        <v>1</v>
      </c>
      <c r="G64" s="146">
        <v>-1</v>
      </c>
    </row>
    <row r="65" spans="1:7" ht="38.4" customHeight="1" x14ac:dyDescent="0.25">
      <c r="A65" s="350" t="s">
        <v>40</v>
      </c>
      <c r="B65" s="350"/>
      <c r="C65" s="350"/>
      <c r="D65" s="350"/>
      <c r="E65" s="350"/>
      <c r="F65" s="350"/>
      <c r="G65" s="350"/>
    </row>
    <row r="66" spans="1:7" ht="15.6" x14ac:dyDescent="0.25">
      <c r="A66" s="127" t="s">
        <v>102</v>
      </c>
      <c r="B66" s="134">
        <v>409</v>
      </c>
      <c r="C66" s="134">
        <v>666</v>
      </c>
      <c r="D66" s="146">
        <v>-257</v>
      </c>
      <c r="E66" s="134">
        <v>52</v>
      </c>
      <c r="F66" s="134">
        <v>150</v>
      </c>
      <c r="G66" s="146">
        <v>-98</v>
      </c>
    </row>
    <row r="67" spans="1:7" ht="15.6" x14ac:dyDescent="0.25">
      <c r="A67" s="127" t="s">
        <v>100</v>
      </c>
      <c r="B67" s="134">
        <v>322</v>
      </c>
      <c r="C67" s="134">
        <v>776</v>
      </c>
      <c r="D67" s="146">
        <v>-454</v>
      </c>
      <c r="E67" s="134">
        <v>51</v>
      </c>
      <c r="F67" s="134">
        <v>247</v>
      </c>
      <c r="G67" s="146">
        <v>-196</v>
      </c>
    </row>
    <row r="68" spans="1:7" ht="15.6" x14ac:dyDescent="0.25">
      <c r="A68" s="127" t="s">
        <v>283</v>
      </c>
      <c r="B68" s="134">
        <v>279</v>
      </c>
      <c r="C68" s="134">
        <v>734</v>
      </c>
      <c r="D68" s="146">
        <v>-455</v>
      </c>
      <c r="E68" s="134">
        <v>45</v>
      </c>
      <c r="F68" s="134">
        <v>207</v>
      </c>
      <c r="G68" s="146">
        <v>-162</v>
      </c>
    </row>
    <row r="69" spans="1:7" ht="15" customHeight="1" x14ac:dyDescent="0.25">
      <c r="A69" s="127" t="s">
        <v>107</v>
      </c>
      <c r="B69" s="134">
        <v>245</v>
      </c>
      <c r="C69" s="134">
        <v>689</v>
      </c>
      <c r="D69" s="146">
        <v>-444</v>
      </c>
      <c r="E69" s="134">
        <v>38</v>
      </c>
      <c r="F69" s="134">
        <v>241</v>
      </c>
      <c r="G69" s="146">
        <v>-203</v>
      </c>
    </row>
    <row r="70" spans="1:7" ht="31.8" customHeight="1" x14ac:dyDescent="0.25">
      <c r="A70" s="127" t="s">
        <v>352</v>
      </c>
      <c r="B70" s="134">
        <v>189</v>
      </c>
      <c r="C70" s="134">
        <v>418</v>
      </c>
      <c r="D70" s="146">
        <v>-229</v>
      </c>
      <c r="E70" s="134">
        <v>14</v>
      </c>
      <c r="F70" s="134">
        <v>107</v>
      </c>
      <c r="G70" s="146">
        <v>-93</v>
      </c>
    </row>
    <row r="71" spans="1:7" ht="15.6" x14ac:dyDescent="0.25">
      <c r="A71" s="127" t="s">
        <v>106</v>
      </c>
      <c r="B71" s="134">
        <v>132</v>
      </c>
      <c r="C71" s="134">
        <v>663</v>
      </c>
      <c r="D71" s="146">
        <v>-531</v>
      </c>
      <c r="E71" s="134">
        <v>14</v>
      </c>
      <c r="F71" s="134">
        <v>189</v>
      </c>
      <c r="G71" s="146">
        <v>-175</v>
      </c>
    </row>
    <row r="72" spans="1:7" ht="15.6" x14ac:dyDescent="0.25">
      <c r="A72" s="127" t="s">
        <v>120</v>
      </c>
      <c r="B72" s="134">
        <v>126</v>
      </c>
      <c r="C72" s="134">
        <v>167</v>
      </c>
      <c r="D72" s="146">
        <v>-41</v>
      </c>
      <c r="E72" s="134">
        <v>24</v>
      </c>
      <c r="F72" s="134">
        <v>27</v>
      </c>
      <c r="G72" s="146">
        <v>-3</v>
      </c>
    </row>
    <row r="73" spans="1:7" ht="15.6" x14ac:dyDescent="0.25">
      <c r="A73" s="127" t="s">
        <v>122</v>
      </c>
      <c r="B73" s="134">
        <v>98</v>
      </c>
      <c r="C73" s="134">
        <v>139</v>
      </c>
      <c r="D73" s="146">
        <v>-41</v>
      </c>
      <c r="E73" s="134">
        <v>7</v>
      </c>
      <c r="F73" s="134">
        <v>50</v>
      </c>
      <c r="G73" s="146">
        <v>-43</v>
      </c>
    </row>
    <row r="74" spans="1:7" ht="15.6" customHeight="1" x14ac:dyDescent="0.25">
      <c r="A74" s="127" t="s">
        <v>156</v>
      </c>
      <c r="B74" s="134">
        <v>77</v>
      </c>
      <c r="C74" s="134">
        <v>110</v>
      </c>
      <c r="D74" s="146">
        <v>-33</v>
      </c>
      <c r="E74" s="134">
        <v>2</v>
      </c>
      <c r="F74" s="134">
        <v>50</v>
      </c>
      <c r="G74" s="146">
        <v>-48</v>
      </c>
    </row>
    <row r="75" spans="1:7" ht="15.6" customHeight="1" x14ac:dyDescent="0.25">
      <c r="A75" s="127" t="s">
        <v>194</v>
      </c>
      <c r="B75" s="134">
        <v>63</v>
      </c>
      <c r="C75" s="134">
        <v>95</v>
      </c>
      <c r="D75" s="146">
        <v>-32</v>
      </c>
      <c r="E75" s="134">
        <v>10</v>
      </c>
      <c r="F75" s="134">
        <v>12</v>
      </c>
      <c r="G75" s="146">
        <v>-2</v>
      </c>
    </row>
    <row r="76" spans="1:7" ht="15.6" customHeight="1" x14ac:dyDescent="0.25">
      <c r="A76" s="127" t="s">
        <v>380</v>
      </c>
      <c r="B76" s="134">
        <v>43</v>
      </c>
      <c r="C76" s="134">
        <v>93</v>
      </c>
      <c r="D76" s="146">
        <v>-50</v>
      </c>
      <c r="E76" s="134">
        <v>2</v>
      </c>
      <c r="F76" s="134">
        <v>31</v>
      </c>
      <c r="G76" s="146">
        <v>-29</v>
      </c>
    </row>
    <row r="77" spans="1:7" ht="15.6" customHeight="1" x14ac:dyDescent="0.25">
      <c r="A77" s="127" t="s">
        <v>128</v>
      </c>
      <c r="B77" s="134">
        <v>42</v>
      </c>
      <c r="C77" s="134">
        <v>86</v>
      </c>
      <c r="D77" s="146">
        <v>-44</v>
      </c>
      <c r="E77" s="134">
        <v>5</v>
      </c>
      <c r="F77" s="134">
        <v>17</v>
      </c>
      <c r="G77" s="146">
        <v>-12</v>
      </c>
    </row>
    <row r="78" spans="1:7" ht="15.6" customHeight="1" x14ac:dyDescent="0.25">
      <c r="A78" s="127" t="s">
        <v>157</v>
      </c>
      <c r="B78" s="134">
        <v>37</v>
      </c>
      <c r="C78" s="134">
        <v>75</v>
      </c>
      <c r="D78" s="146">
        <v>-38</v>
      </c>
      <c r="E78" s="134">
        <v>4</v>
      </c>
      <c r="F78" s="134">
        <v>23</v>
      </c>
      <c r="G78" s="146">
        <v>-19</v>
      </c>
    </row>
    <row r="79" spans="1:7" ht="15.6" customHeight="1" x14ac:dyDescent="0.25">
      <c r="A79" s="127" t="s">
        <v>196</v>
      </c>
      <c r="B79" s="134">
        <v>22</v>
      </c>
      <c r="C79" s="134">
        <v>89</v>
      </c>
      <c r="D79" s="146">
        <v>-67</v>
      </c>
      <c r="E79" s="134">
        <v>2</v>
      </c>
      <c r="F79" s="134">
        <v>27</v>
      </c>
      <c r="G79" s="146">
        <v>-25</v>
      </c>
    </row>
    <row r="80" spans="1:7" ht="15.6" customHeight="1" x14ac:dyDescent="0.25">
      <c r="A80" s="127" t="s">
        <v>307</v>
      </c>
      <c r="B80" s="134">
        <v>17</v>
      </c>
      <c r="C80" s="134">
        <v>12</v>
      </c>
      <c r="D80" s="146">
        <v>5</v>
      </c>
      <c r="E80" s="134">
        <v>0</v>
      </c>
      <c r="F80" s="134">
        <v>6</v>
      </c>
      <c r="G80" s="146">
        <v>-6</v>
      </c>
    </row>
    <row r="81" spans="1:7" ht="38.4" customHeight="1" x14ac:dyDescent="0.25">
      <c r="A81" s="350" t="s">
        <v>158</v>
      </c>
      <c r="B81" s="350"/>
      <c r="C81" s="350"/>
      <c r="D81" s="350"/>
      <c r="E81" s="350"/>
      <c r="F81" s="350"/>
      <c r="G81" s="350"/>
    </row>
    <row r="82" spans="1:7" ht="15.6" x14ac:dyDescent="0.25">
      <c r="A82" s="127" t="s">
        <v>197</v>
      </c>
      <c r="B82" s="134">
        <v>477</v>
      </c>
      <c r="C82" s="134">
        <v>895</v>
      </c>
      <c r="D82" s="146">
        <v>-418</v>
      </c>
      <c r="E82" s="134">
        <v>9</v>
      </c>
      <c r="F82" s="134">
        <v>165</v>
      </c>
      <c r="G82" s="146">
        <v>-156</v>
      </c>
    </row>
    <row r="83" spans="1:7" ht="62.4" x14ac:dyDescent="0.25">
      <c r="A83" s="127" t="s">
        <v>284</v>
      </c>
      <c r="B83" s="134">
        <v>456</v>
      </c>
      <c r="C83" s="134">
        <v>696</v>
      </c>
      <c r="D83" s="146">
        <v>-240</v>
      </c>
      <c r="E83" s="134">
        <v>17</v>
      </c>
      <c r="F83" s="134">
        <v>156</v>
      </c>
      <c r="G83" s="146">
        <v>-139</v>
      </c>
    </row>
    <row r="84" spans="1:7" ht="15.6" x14ac:dyDescent="0.25">
      <c r="A84" s="127" t="s">
        <v>198</v>
      </c>
      <c r="B84" s="134">
        <v>219</v>
      </c>
      <c r="C84" s="134">
        <v>23</v>
      </c>
      <c r="D84" s="146">
        <v>196</v>
      </c>
      <c r="E84" s="134">
        <v>0</v>
      </c>
      <c r="F84" s="134">
        <v>8</v>
      </c>
      <c r="G84" s="146">
        <v>-8</v>
      </c>
    </row>
    <row r="85" spans="1:7" ht="19.8" customHeight="1" x14ac:dyDescent="0.25">
      <c r="A85" s="127" t="s">
        <v>159</v>
      </c>
      <c r="B85" s="134">
        <v>97</v>
      </c>
      <c r="C85" s="159">
        <v>119</v>
      </c>
      <c r="D85" s="146">
        <v>-22</v>
      </c>
      <c r="E85" s="134">
        <v>3</v>
      </c>
      <c r="F85" s="134">
        <v>29</v>
      </c>
      <c r="G85" s="146">
        <v>-26</v>
      </c>
    </row>
    <row r="86" spans="1:7" ht="15.6" x14ac:dyDescent="0.25">
      <c r="A86" s="127" t="s">
        <v>199</v>
      </c>
      <c r="B86" s="134">
        <v>37</v>
      </c>
      <c r="C86" s="317">
        <v>59</v>
      </c>
      <c r="D86" s="146">
        <v>-22</v>
      </c>
      <c r="E86" s="134">
        <v>0</v>
      </c>
      <c r="F86" s="134">
        <v>3</v>
      </c>
      <c r="G86" s="146">
        <v>-3</v>
      </c>
    </row>
    <row r="87" spans="1:7" ht="15.6" x14ac:dyDescent="0.25">
      <c r="A87" s="127" t="s">
        <v>160</v>
      </c>
      <c r="B87" s="134">
        <v>30</v>
      </c>
      <c r="C87" s="319">
        <v>15</v>
      </c>
      <c r="D87" s="146">
        <v>15</v>
      </c>
      <c r="E87" s="134">
        <v>8</v>
      </c>
      <c r="F87" s="134">
        <v>5</v>
      </c>
      <c r="G87" s="146">
        <v>3</v>
      </c>
    </row>
    <row r="88" spans="1:7" ht="15.6" x14ac:dyDescent="0.25">
      <c r="A88" s="127" t="s">
        <v>369</v>
      </c>
      <c r="B88" s="134">
        <v>29</v>
      </c>
      <c r="C88" s="319">
        <v>31</v>
      </c>
      <c r="D88" s="146">
        <v>-2</v>
      </c>
      <c r="E88" s="134">
        <v>0</v>
      </c>
      <c r="F88" s="134">
        <v>0</v>
      </c>
      <c r="G88" s="146">
        <v>0</v>
      </c>
    </row>
    <row r="89" spans="1:7" ht="15.6" x14ac:dyDescent="0.25">
      <c r="A89" s="127" t="s">
        <v>161</v>
      </c>
      <c r="B89" s="134">
        <v>26</v>
      </c>
      <c r="C89" s="324">
        <v>14</v>
      </c>
      <c r="D89" s="146">
        <v>12</v>
      </c>
      <c r="E89" s="134">
        <v>0</v>
      </c>
      <c r="F89" s="134">
        <v>4</v>
      </c>
      <c r="G89" s="146">
        <v>-4</v>
      </c>
    </row>
    <row r="90" spans="1:7" ht="15.6" x14ac:dyDescent="0.25">
      <c r="A90" s="127" t="s">
        <v>162</v>
      </c>
      <c r="B90" s="134">
        <v>22</v>
      </c>
      <c r="C90" s="324">
        <v>63</v>
      </c>
      <c r="D90" s="146">
        <v>-41</v>
      </c>
      <c r="E90" s="134">
        <v>7</v>
      </c>
      <c r="F90" s="134">
        <v>3</v>
      </c>
      <c r="G90" s="146">
        <v>4</v>
      </c>
    </row>
    <row r="91" spans="1:7" ht="62.4" x14ac:dyDescent="0.25">
      <c r="A91" s="127" t="s">
        <v>371</v>
      </c>
      <c r="B91" s="134">
        <v>22</v>
      </c>
      <c r="C91" s="134">
        <v>18</v>
      </c>
      <c r="D91" s="146">
        <v>4</v>
      </c>
      <c r="E91" s="134">
        <v>1</v>
      </c>
      <c r="F91" s="134">
        <v>0</v>
      </c>
      <c r="G91" s="146">
        <v>1</v>
      </c>
    </row>
    <row r="92" spans="1:7" ht="38.4" customHeight="1" x14ac:dyDescent="0.25">
      <c r="A92" s="350" t="s">
        <v>42</v>
      </c>
      <c r="B92" s="350"/>
      <c r="C92" s="350"/>
      <c r="D92" s="350"/>
      <c r="E92" s="350"/>
      <c r="F92" s="350"/>
      <c r="G92" s="350"/>
    </row>
    <row r="93" spans="1:7" ht="15.6" x14ac:dyDescent="0.25">
      <c r="A93" s="127" t="s">
        <v>111</v>
      </c>
      <c r="B93" s="134">
        <v>209</v>
      </c>
      <c r="C93" s="134">
        <v>153</v>
      </c>
      <c r="D93" s="146">
        <v>56</v>
      </c>
      <c r="E93" s="134">
        <v>59</v>
      </c>
      <c r="F93" s="134">
        <v>32</v>
      </c>
      <c r="G93" s="146">
        <v>27</v>
      </c>
    </row>
    <row r="94" spans="1:7" ht="15.6" x14ac:dyDescent="0.25">
      <c r="A94" s="127" t="s">
        <v>296</v>
      </c>
      <c r="B94" s="134">
        <v>166</v>
      </c>
      <c r="C94" s="134">
        <v>159</v>
      </c>
      <c r="D94" s="146">
        <v>7</v>
      </c>
      <c r="E94" s="134">
        <v>36</v>
      </c>
      <c r="F94" s="134">
        <v>25</v>
      </c>
      <c r="G94" s="146">
        <v>11</v>
      </c>
    </row>
    <row r="95" spans="1:7" ht="46.8" x14ac:dyDescent="0.25">
      <c r="A95" s="126" t="s">
        <v>116</v>
      </c>
      <c r="B95" s="134">
        <v>158</v>
      </c>
      <c r="C95" s="134">
        <v>55</v>
      </c>
      <c r="D95" s="146">
        <v>103</v>
      </c>
      <c r="E95" s="134">
        <v>64</v>
      </c>
      <c r="F95" s="134">
        <v>10</v>
      </c>
      <c r="G95" s="146">
        <v>54</v>
      </c>
    </row>
    <row r="96" spans="1:7" ht="15.6" x14ac:dyDescent="0.25">
      <c r="A96" s="127" t="s">
        <v>108</v>
      </c>
      <c r="B96" s="134">
        <v>149</v>
      </c>
      <c r="C96" s="134">
        <v>271</v>
      </c>
      <c r="D96" s="146">
        <v>-122</v>
      </c>
      <c r="E96" s="134">
        <v>20</v>
      </c>
      <c r="F96" s="134">
        <v>50</v>
      </c>
      <c r="G96" s="146">
        <v>-30</v>
      </c>
    </row>
    <row r="97" spans="1:7" ht="15.6" x14ac:dyDescent="0.25">
      <c r="A97" s="127" t="s">
        <v>126</v>
      </c>
      <c r="B97" s="134">
        <v>101</v>
      </c>
      <c r="C97" s="134">
        <v>68</v>
      </c>
      <c r="D97" s="146">
        <v>33</v>
      </c>
      <c r="E97" s="134">
        <v>33</v>
      </c>
      <c r="F97" s="134">
        <v>18</v>
      </c>
      <c r="G97" s="146">
        <v>15</v>
      </c>
    </row>
    <row r="98" spans="1:7" ht="31.2" x14ac:dyDescent="0.25">
      <c r="A98" s="127" t="s">
        <v>129</v>
      </c>
      <c r="B98" s="134">
        <v>76</v>
      </c>
      <c r="C98" s="134">
        <v>107</v>
      </c>
      <c r="D98" s="146">
        <v>-31</v>
      </c>
      <c r="E98" s="134">
        <v>13</v>
      </c>
      <c r="F98" s="134">
        <v>42</v>
      </c>
      <c r="G98" s="146">
        <v>-29</v>
      </c>
    </row>
    <row r="99" spans="1:7" ht="31.2" x14ac:dyDescent="0.25">
      <c r="A99" s="127" t="s">
        <v>308</v>
      </c>
      <c r="B99" s="134">
        <v>56</v>
      </c>
      <c r="C99" s="134">
        <v>53</v>
      </c>
      <c r="D99" s="146">
        <v>3</v>
      </c>
      <c r="E99" s="134">
        <v>22</v>
      </c>
      <c r="F99" s="134">
        <v>17</v>
      </c>
      <c r="G99" s="146">
        <v>5</v>
      </c>
    </row>
    <row r="100" spans="1:7" ht="15.6" x14ac:dyDescent="0.25">
      <c r="A100" s="127" t="s">
        <v>133</v>
      </c>
      <c r="B100" s="134">
        <v>56</v>
      </c>
      <c r="C100" s="134">
        <v>87</v>
      </c>
      <c r="D100" s="146">
        <v>-31</v>
      </c>
      <c r="E100" s="134">
        <v>11</v>
      </c>
      <c r="F100" s="134">
        <v>29</v>
      </c>
      <c r="G100" s="146">
        <v>-18</v>
      </c>
    </row>
    <row r="101" spans="1:7" ht="46.8" x14ac:dyDescent="0.25">
      <c r="A101" s="127" t="s">
        <v>201</v>
      </c>
      <c r="B101" s="134">
        <v>44</v>
      </c>
      <c r="C101" s="134">
        <v>69</v>
      </c>
      <c r="D101" s="146">
        <v>-25</v>
      </c>
      <c r="E101" s="134">
        <v>1</v>
      </c>
      <c r="F101" s="134">
        <v>9</v>
      </c>
      <c r="G101" s="146">
        <v>-8</v>
      </c>
    </row>
    <row r="102" spans="1:7" ht="31.2" x14ac:dyDescent="0.25">
      <c r="A102" s="127" t="s">
        <v>180</v>
      </c>
      <c r="B102" s="134">
        <v>43</v>
      </c>
      <c r="C102" s="134">
        <v>13</v>
      </c>
      <c r="D102" s="146">
        <v>30</v>
      </c>
      <c r="E102" s="134">
        <v>20</v>
      </c>
      <c r="F102" s="134">
        <v>3</v>
      </c>
      <c r="G102" s="146">
        <v>17</v>
      </c>
    </row>
    <row r="103" spans="1:7" ht="15.6" x14ac:dyDescent="0.25">
      <c r="A103" s="127" t="s">
        <v>309</v>
      </c>
      <c r="B103" s="134">
        <v>38</v>
      </c>
      <c r="C103" s="134">
        <v>42</v>
      </c>
      <c r="D103" s="146">
        <v>-4</v>
      </c>
      <c r="E103" s="134">
        <v>13</v>
      </c>
      <c r="F103" s="134">
        <v>13</v>
      </c>
      <c r="G103" s="146">
        <v>0</v>
      </c>
    </row>
    <row r="104" spans="1:7" ht="31.2" x14ac:dyDescent="0.25">
      <c r="A104" s="127" t="s">
        <v>288</v>
      </c>
      <c r="B104" s="134">
        <v>37</v>
      </c>
      <c r="C104" s="134">
        <v>40</v>
      </c>
      <c r="D104" s="146">
        <v>-3</v>
      </c>
      <c r="E104" s="134">
        <v>3</v>
      </c>
      <c r="F104" s="134">
        <v>15</v>
      </c>
      <c r="G104" s="146">
        <v>-12</v>
      </c>
    </row>
    <row r="105" spans="1:7" ht="15.6" x14ac:dyDescent="0.25">
      <c r="A105" s="127" t="s">
        <v>362</v>
      </c>
      <c r="B105" s="134">
        <v>29</v>
      </c>
      <c r="C105" s="134">
        <v>28</v>
      </c>
      <c r="D105" s="146">
        <v>1</v>
      </c>
      <c r="E105" s="134">
        <v>12</v>
      </c>
      <c r="F105" s="134">
        <v>7</v>
      </c>
      <c r="G105" s="146">
        <v>5</v>
      </c>
    </row>
    <row r="106" spans="1:7" ht="15.6" x14ac:dyDescent="0.25">
      <c r="A106" s="127" t="s">
        <v>179</v>
      </c>
      <c r="B106" s="134">
        <v>26</v>
      </c>
      <c r="C106" s="134">
        <v>15</v>
      </c>
      <c r="D106" s="146">
        <v>11</v>
      </c>
      <c r="E106" s="134">
        <v>4</v>
      </c>
      <c r="F106" s="134">
        <v>5</v>
      </c>
      <c r="G106" s="146">
        <v>-1</v>
      </c>
    </row>
    <row r="107" spans="1:7" ht="31.2" x14ac:dyDescent="0.25">
      <c r="A107" s="127" t="s">
        <v>401</v>
      </c>
      <c r="B107" s="134">
        <v>24</v>
      </c>
      <c r="C107" s="134">
        <v>18</v>
      </c>
      <c r="D107" s="146">
        <v>6</v>
      </c>
      <c r="E107" s="134">
        <v>11</v>
      </c>
      <c r="F107" s="134">
        <v>5</v>
      </c>
      <c r="G107" s="146">
        <v>6</v>
      </c>
    </row>
    <row r="108" spans="1:7" ht="15.6" x14ac:dyDescent="0.25">
      <c r="A108" s="127" t="s">
        <v>411</v>
      </c>
      <c r="B108" s="134">
        <v>24</v>
      </c>
      <c r="C108" s="134">
        <v>10</v>
      </c>
      <c r="D108" s="146">
        <v>14</v>
      </c>
      <c r="E108" s="134">
        <v>7</v>
      </c>
      <c r="F108" s="134">
        <v>1</v>
      </c>
      <c r="G108" s="146">
        <v>6</v>
      </c>
    </row>
    <row r="109" spans="1:7" ht="38.4" customHeight="1" x14ac:dyDescent="0.25">
      <c r="A109" s="350" t="s">
        <v>167</v>
      </c>
      <c r="B109" s="350"/>
      <c r="C109" s="350"/>
      <c r="D109" s="350"/>
      <c r="E109" s="350"/>
      <c r="F109" s="350"/>
      <c r="G109" s="350"/>
    </row>
    <row r="110" spans="1:7" ht="46.8" x14ac:dyDescent="0.25">
      <c r="A110" s="127" t="s">
        <v>353</v>
      </c>
      <c r="B110" s="134">
        <v>1510</v>
      </c>
      <c r="C110" s="134">
        <v>1297</v>
      </c>
      <c r="D110" s="146">
        <v>213</v>
      </c>
      <c r="E110" s="134">
        <v>13</v>
      </c>
      <c r="F110" s="134">
        <v>35</v>
      </c>
      <c r="G110" s="146">
        <v>-22</v>
      </c>
    </row>
    <row r="111" spans="1:7" ht="15.6" x14ac:dyDescent="0.25">
      <c r="A111" s="127" t="s">
        <v>98</v>
      </c>
      <c r="B111" s="134">
        <v>1174</v>
      </c>
      <c r="C111" s="134">
        <v>1490</v>
      </c>
      <c r="D111" s="146">
        <v>-316</v>
      </c>
      <c r="E111" s="134">
        <v>117</v>
      </c>
      <c r="F111" s="134">
        <v>278</v>
      </c>
      <c r="G111" s="146">
        <v>-161</v>
      </c>
    </row>
    <row r="112" spans="1:7" ht="15.6" x14ac:dyDescent="0.25">
      <c r="A112" s="127" t="s">
        <v>109</v>
      </c>
      <c r="B112" s="134">
        <v>824</v>
      </c>
      <c r="C112" s="134">
        <v>1104</v>
      </c>
      <c r="D112" s="146">
        <v>-280</v>
      </c>
      <c r="E112" s="134">
        <v>13</v>
      </c>
      <c r="F112" s="134">
        <v>61</v>
      </c>
      <c r="G112" s="146">
        <v>-48</v>
      </c>
    </row>
    <row r="113" spans="1:7" ht="15.6" x14ac:dyDescent="0.25">
      <c r="A113" s="127" t="s">
        <v>295</v>
      </c>
      <c r="B113" s="134">
        <v>78</v>
      </c>
      <c r="C113" s="134">
        <v>93</v>
      </c>
      <c r="D113" s="146">
        <v>-15</v>
      </c>
      <c r="E113" s="134">
        <v>16</v>
      </c>
      <c r="F113" s="134">
        <v>12</v>
      </c>
      <c r="G113" s="146">
        <v>4</v>
      </c>
    </row>
    <row r="114" spans="1:7" ht="15.6" x14ac:dyDescent="0.25">
      <c r="A114" s="127" t="s">
        <v>202</v>
      </c>
      <c r="B114" s="134">
        <v>77</v>
      </c>
      <c r="C114" s="134">
        <v>59</v>
      </c>
      <c r="D114" s="146">
        <v>18</v>
      </c>
      <c r="E114" s="134">
        <v>18</v>
      </c>
      <c r="F114" s="134">
        <v>8</v>
      </c>
      <c r="G114" s="146">
        <v>10</v>
      </c>
    </row>
    <row r="115" spans="1:7" ht="15.6" x14ac:dyDescent="0.25">
      <c r="A115" s="127" t="s">
        <v>203</v>
      </c>
      <c r="B115" s="134">
        <v>69</v>
      </c>
      <c r="C115" s="134">
        <v>38</v>
      </c>
      <c r="D115" s="146">
        <v>31</v>
      </c>
      <c r="E115" s="134">
        <v>8</v>
      </c>
      <c r="F115" s="134">
        <v>7</v>
      </c>
      <c r="G115" s="146">
        <v>1</v>
      </c>
    </row>
    <row r="116" spans="1:7" ht="15.6" x14ac:dyDescent="0.25">
      <c r="A116" s="127" t="s">
        <v>168</v>
      </c>
      <c r="B116" s="134">
        <v>58</v>
      </c>
      <c r="C116" s="134">
        <v>41</v>
      </c>
      <c r="D116" s="146">
        <v>17</v>
      </c>
      <c r="E116" s="134">
        <v>13</v>
      </c>
      <c r="F116" s="134">
        <v>11</v>
      </c>
      <c r="G116" s="146">
        <v>2</v>
      </c>
    </row>
    <row r="117" spans="1:7" ht="15.6" x14ac:dyDescent="0.25">
      <c r="A117" s="127" t="s">
        <v>373</v>
      </c>
      <c r="B117" s="134">
        <v>48</v>
      </c>
      <c r="C117" s="134">
        <v>48</v>
      </c>
      <c r="D117" s="146">
        <v>0</v>
      </c>
      <c r="E117" s="134">
        <v>2</v>
      </c>
      <c r="F117" s="134">
        <v>3</v>
      </c>
      <c r="G117" s="146">
        <v>-1</v>
      </c>
    </row>
    <row r="118" spans="1:7" ht="15.6" x14ac:dyDescent="0.25">
      <c r="A118" s="127" t="s">
        <v>169</v>
      </c>
      <c r="B118" s="134">
        <v>39</v>
      </c>
      <c r="C118" s="134">
        <v>29</v>
      </c>
      <c r="D118" s="146">
        <v>10</v>
      </c>
      <c r="E118" s="134">
        <v>9</v>
      </c>
      <c r="F118" s="134">
        <v>3</v>
      </c>
      <c r="G118" s="146">
        <v>6</v>
      </c>
    </row>
    <row r="119" spans="1:7" ht="15.6" x14ac:dyDescent="0.25">
      <c r="A119" s="127" t="s">
        <v>170</v>
      </c>
      <c r="B119" s="134">
        <v>35</v>
      </c>
      <c r="C119" s="134">
        <v>13</v>
      </c>
      <c r="D119" s="146">
        <v>22</v>
      </c>
      <c r="E119" s="134">
        <v>9</v>
      </c>
      <c r="F119" s="134">
        <v>2</v>
      </c>
      <c r="G119" s="146">
        <v>7</v>
      </c>
    </row>
    <row r="120" spans="1:7" ht="15.6" x14ac:dyDescent="0.25">
      <c r="A120" s="127" t="s">
        <v>101</v>
      </c>
      <c r="B120" s="134">
        <v>33</v>
      </c>
      <c r="C120" s="134">
        <v>463</v>
      </c>
      <c r="D120" s="146">
        <v>-430</v>
      </c>
      <c r="E120" s="134">
        <v>3</v>
      </c>
      <c r="F120" s="134">
        <v>342</v>
      </c>
      <c r="G120" s="146">
        <v>-339</v>
      </c>
    </row>
    <row r="121" spans="1:7" ht="15.6" x14ac:dyDescent="0.25">
      <c r="A121" s="127" t="s">
        <v>127</v>
      </c>
      <c r="B121" s="134">
        <v>32</v>
      </c>
      <c r="C121" s="134">
        <v>196</v>
      </c>
      <c r="D121" s="146">
        <v>-164</v>
      </c>
      <c r="E121" s="134">
        <v>5</v>
      </c>
      <c r="F121" s="134">
        <v>44</v>
      </c>
      <c r="G121" s="146">
        <v>-39</v>
      </c>
    </row>
    <row r="122" spans="1:7" ht="15.6" x14ac:dyDescent="0.25">
      <c r="A122" s="127" t="s">
        <v>175</v>
      </c>
      <c r="B122" s="134">
        <v>30</v>
      </c>
      <c r="C122" s="134">
        <v>18</v>
      </c>
      <c r="D122" s="146">
        <v>12</v>
      </c>
      <c r="E122" s="134">
        <v>15</v>
      </c>
      <c r="F122" s="134">
        <v>6</v>
      </c>
      <c r="G122" s="146">
        <v>9</v>
      </c>
    </row>
    <row r="123" spans="1:7" ht="15.6" x14ac:dyDescent="0.25">
      <c r="A123" s="127" t="s">
        <v>104</v>
      </c>
      <c r="B123" s="134">
        <v>21</v>
      </c>
      <c r="C123" s="134">
        <v>319</v>
      </c>
      <c r="D123" s="146">
        <v>-298</v>
      </c>
      <c r="E123" s="134">
        <v>1</v>
      </c>
      <c r="F123" s="134">
        <v>253</v>
      </c>
      <c r="G123" s="146">
        <v>-252</v>
      </c>
    </row>
    <row r="124" spans="1:7" ht="15.6" x14ac:dyDescent="0.25">
      <c r="A124" s="127" t="s">
        <v>425</v>
      </c>
      <c r="B124" s="134">
        <v>20</v>
      </c>
      <c r="C124" s="134">
        <v>20</v>
      </c>
      <c r="D124" s="146">
        <v>0</v>
      </c>
      <c r="E124" s="134">
        <v>3</v>
      </c>
      <c r="F124" s="134">
        <v>2</v>
      </c>
      <c r="G124" s="146">
        <v>1</v>
      </c>
    </row>
    <row r="125" spans="1:7" ht="15.6" x14ac:dyDescent="0.25">
      <c r="A125" s="127" t="s">
        <v>507</v>
      </c>
      <c r="B125" s="134">
        <v>20</v>
      </c>
      <c r="C125" s="134">
        <v>5</v>
      </c>
      <c r="D125" s="146">
        <v>15</v>
      </c>
      <c r="E125" s="134">
        <v>3</v>
      </c>
      <c r="F125" s="134">
        <v>0</v>
      </c>
      <c r="G125" s="146">
        <v>3</v>
      </c>
    </row>
    <row r="126" spans="1:7" ht="38.4" customHeight="1" x14ac:dyDescent="0.25">
      <c r="A126" s="350" t="s">
        <v>171</v>
      </c>
      <c r="B126" s="350"/>
      <c r="C126" s="350"/>
      <c r="D126" s="350"/>
      <c r="E126" s="350"/>
      <c r="F126" s="350"/>
      <c r="G126" s="350"/>
    </row>
    <row r="127" spans="1:7" ht="15.6" x14ac:dyDescent="0.25">
      <c r="A127" s="321" t="s">
        <v>99</v>
      </c>
      <c r="B127" s="322">
        <v>1264</v>
      </c>
      <c r="C127" s="322">
        <v>1622</v>
      </c>
      <c r="D127" s="323">
        <v>-358</v>
      </c>
      <c r="E127" s="322">
        <v>110</v>
      </c>
      <c r="F127" s="322">
        <v>327</v>
      </c>
      <c r="G127" s="323">
        <v>-217</v>
      </c>
    </row>
    <row r="128" spans="1:7" ht="15.6" x14ac:dyDescent="0.25">
      <c r="A128" s="321" t="s">
        <v>103</v>
      </c>
      <c r="B128" s="322">
        <v>401</v>
      </c>
      <c r="C128" s="322">
        <v>647</v>
      </c>
      <c r="D128" s="323">
        <v>-246</v>
      </c>
      <c r="E128" s="322">
        <v>53</v>
      </c>
      <c r="F128" s="322">
        <v>237</v>
      </c>
      <c r="G128" s="323">
        <v>-184</v>
      </c>
    </row>
    <row r="129" spans="1:7" ht="15.6" x14ac:dyDescent="0.25">
      <c r="A129" s="321" t="s">
        <v>112</v>
      </c>
      <c r="B129" s="322">
        <v>282</v>
      </c>
      <c r="C129" s="322">
        <v>465</v>
      </c>
      <c r="D129" s="323">
        <v>-183</v>
      </c>
      <c r="E129" s="322">
        <v>13</v>
      </c>
      <c r="F129" s="322">
        <v>180</v>
      </c>
      <c r="G129" s="323">
        <v>-167</v>
      </c>
    </row>
    <row r="130" spans="1:7" ht="15.6" x14ac:dyDescent="0.25">
      <c r="A130" s="321" t="s">
        <v>110</v>
      </c>
      <c r="B130" s="322">
        <v>194</v>
      </c>
      <c r="C130" s="322">
        <v>175</v>
      </c>
      <c r="D130" s="323">
        <v>19</v>
      </c>
      <c r="E130" s="322">
        <v>66</v>
      </c>
      <c r="F130" s="322">
        <v>48</v>
      </c>
      <c r="G130" s="323">
        <v>18</v>
      </c>
    </row>
    <row r="131" spans="1:7" ht="15.6" x14ac:dyDescent="0.25">
      <c r="A131" s="321" t="s">
        <v>114</v>
      </c>
      <c r="B131" s="322">
        <v>187</v>
      </c>
      <c r="C131" s="322">
        <v>146</v>
      </c>
      <c r="D131" s="323">
        <v>41</v>
      </c>
      <c r="E131" s="322">
        <v>41</v>
      </c>
      <c r="F131" s="322">
        <v>48</v>
      </c>
      <c r="G131" s="323">
        <v>-7</v>
      </c>
    </row>
    <row r="132" spans="1:7" ht="15.6" x14ac:dyDescent="0.25">
      <c r="A132" s="321" t="s">
        <v>131</v>
      </c>
      <c r="B132" s="322">
        <v>175</v>
      </c>
      <c r="C132" s="322">
        <v>214</v>
      </c>
      <c r="D132" s="323">
        <v>-39</v>
      </c>
      <c r="E132" s="322">
        <v>8</v>
      </c>
      <c r="F132" s="322">
        <v>65</v>
      </c>
      <c r="G132" s="323">
        <v>-57</v>
      </c>
    </row>
    <row r="133" spans="1:7" ht="15.6" x14ac:dyDescent="0.25">
      <c r="A133" s="321" t="s">
        <v>130</v>
      </c>
      <c r="B133" s="322">
        <v>130</v>
      </c>
      <c r="C133" s="322">
        <v>104</v>
      </c>
      <c r="D133" s="323">
        <v>26</v>
      </c>
      <c r="E133" s="322">
        <v>22</v>
      </c>
      <c r="F133" s="322">
        <v>28</v>
      </c>
      <c r="G133" s="323">
        <v>-6</v>
      </c>
    </row>
    <row r="134" spans="1:7" ht="15.6" x14ac:dyDescent="0.25">
      <c r="A134" s="321" t="s">
        <v>125</v>
      </c>
      <c r="B134" s="322">
        <v>100</v>
      </c>
      <c r="C134" s="322">
        <v>146</v>
      </c>
      <c r="D134" s="323">
        <v>-46</v>
      </c>
      <c r="E134" s="322">
        <v>12</v>
      </c>
      <c r="F134" s="322">
        <v>32</v>
      </c>
      <c r="G134" s="323">
        <v>-20</v>
      </c>
    </row>
    <row r="135" spans="1:7" ht="15.6" x14ac:dyDescent="0.25">
      <c r="A135" s="321" t="s">
        <v>119</v>
      </c>
      <c r="B135" s="322">
        <v>83</v>
      </c>
      <c r="C135" s="322">
        <v>191</v>
      </c>
      <c r="D135" s="323">
        <v>-108</v>
      </c>
      <c r="E135" s="322">
        <v>5</v>
      </c>
      <c r="F135" s="322">
        <v>49</v>
      </c>
      <c r="G135" s="323">
        <v>-44</v>
      </c>
    </row>
    <row r="136" spans="1:7" ht="15.6" x14ac:dyDescent="0.25">
      <c r="A136" s="321" t="s">
        <v>134</v>
      </c>
      <c r="B136" s="322">
        <v>77</v>
      </c>
      <c r="C136" s="322">
        <v>76</v>
      </c>
      <c r="D136" s="323">
        <v>1</v>
      </c>
      <c r="E136" s="322">
        <v>25</v>
      </c>
      <c r="F136" s="322">
        <v>16</v>
      </c>
      <c r="G136" s="323">
        <v>9</v>
      </c>
    </row>
    <row r="137" spans="1:7" ht="15.6" x14ac:dyDescent="0.25">
      <c r="A137" s="321" t="s">
        <v>115</v>
      </c>
      <c r="B137" s="322">
        <v>73</v>
      </c>
      <c r="C137" s="322">
        <v>141</v>
      </c>
      <c r="D137" s="323">
        <v>-68</v>
      </c>
      <c r="E137" s="322">
        <v>21</v>
      </c>
      <c r="F137" s="322">
        <v>28</v>
      </c>
      <c r="G137" s="323">
        <v>-7</v>
      </c>
    </row>
    <row r="138" spans="1:7" ht="15.6" x14ac:dyDescent="0.25">
      <c r="A138" s="321" t="s">
        <v>205</v>
      </c>
      <c r="B138" s="322">
        <v>64</v>
      </c>
      <c r="C138" s="322">
        <v>74</v>
      </c>
      <c r="D138" s="323">
        <v>-10</v>
      </c>
      <c r="E138" s="322">
        <v>6</v>
      </c>
      <c r="F138" s="322">
        <v>13</v>
      </c>
      <c r="G138" s="323">
        <v>-7</v>
      </c>
    </row>
    <row r="139" spans="1:7" ht="15.6" x14ac:dyDescent="0.25">
      <c r="A139" s="321" t="s">
        <v>182</v>
      </c>
      <c r="B139" s="322">
        <v>38</v>
      </c>
      <c r="C139" s="322">
        <v>55</v>
      </c>
      <c r="D139" s="323">
        <v>-17</v>
      </c>
      <c r="E139" s="322">
        <v>7</v>
      </c>
      <c r="F139" s="322">
        <v>8</v>
      </c>
      <c r="G139" s="323">
        <v>-1</v>
      </c>
    </row>
    <row r="140" spans="1:7" ht="15.6" x14ac:dyDescent="0.25">
      <c r="A140" s="321" t="s">
        <v>121</v>
      </c>
      <c r="B140" s="322">
        <v>27</v>
      </c>
      <c r="C140" s="322">
        <v>34</v>
      </c>
      <c r="D140" s="323">
        <v>-7</v>
      </c>
      <c r="E140" s="322">
        <v>6</v>
      </c>
      <c r="F140" s="322">
        <v>18</v>
      </c>
      <c r="G140" s="323">
        <v>-12</v>
      </c>
    </row>
    <row r="141" spans="1:7" ht="15.6" x14ac:dyDescent="0.25">
      <c r="A141" s="321" t="s">
        <v>403</v>
      </c>
      <c r="B141" s="322">
        <v>22</v>
      </c>
      <c r="C141" s="322">
        <v>2</v>
      </c>
      <c r="D141" s="323">
        <v>20</v>
      </c>
      <c r="E141" s="322">
        <v>1</v>
      </c>
      <c r="F141" s="322">
        <v>2</v>
      </c>
      <c r="G141" s="323">
        <v>-1</v>
      </c>
    </row>
    <row r="142" spans="1:7" ht="15.6" x14ac:dyDescent="0.3">
      <c r="A142" s="327" t="s">
        <v>377</v>
      </c>
      <c r="B142" s="115">
        <v>16</v>
      </c>
      <c r="C142" s="115">
        <v>33</v>
      </c>
      <c r="D142" s="328">
        <v>-17</v>
      </c>
      <c r="E142" s="115">
        <v>0</v>
      </c>
      <c r="F142" s="115">
        <v>3</v>
      </c>
      <c r="G142" s="328">
        <v>-3</v>
      </c>
    </row>
  </sheetData>
  <mergeCells count="20">
    <mergeCell ref="E4:G4"/>
    <mergeCell ref="A1:G1"/>
    <mergeCell ref="A2:G2"/>
    <mergeCell ref="A109:G109"/>
    <mergeCell ref="A126:G126"/>
    <mergeCell ref="A4:A6"/>
    <mergeCell ref="B4:D4"/>
    <mergeCell ref="B5:B6"/>
    <mergeCell ref="C5:C6"/>
    <mergeCell ref="D5:D6"/>
    <mergeCell ref="E5:E6"/>
    <mergeCell ref="F5:F6"/>
    <mergeCell ref="A39:G39"/>
    <mergeCell ref="A54:G54"/>
    <mergeCell ref="A65:G65"/>
    <mergeCell ref="A81:G81"/>
    <mergeCell ref="A92:G92"/>
    <mergeCell ref="G5:G6"/>
    <mergeCell ref="A8:G8"/>
    <mergeCell ref="A22:G22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8" max="16383" man="1"/>
    <brk id="64" max="16383" man="1"/>
    <brk id="91" max="16383" man="1"/>
    <brk id="1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8" x14ac:dyDescent="0.35"/>
  <cols>
    <col min="1" max="1" width="41" style="51" customWidth="1"/>
    <col min="2" max="3" width="12" style="51" customWidth="1"/>
    <col min="4" max="4" width="13.6640625" style="51" customWidth="1"/>
    <col min="5" max="6" width="12.88671875" style="51" customWidth="1"/>
    <col min="7" max="7" width="13.6640625" style="51" customWidth="1"/>
    <col min="8" max="8" width="8.88671875" style="51"/>
    <col min="9" max="9" width="11.88671875" style="72" customWidth="1"/>
    <col min="10" max="10" width="9.33203125" style="51" bestFit="1" customWidth="1"/>
    <col min="11" max="256" width="8.88671875" style="51"/>
    <col min="257" max="257" width="41" style="51" customWidth="1"/>
    <col min="258" max="259" width="12" style="51" customWidth="1"/>
    <col min="260" max="260" width="13.6640625" style="51" customWidth="1"/>
    <col min="261" max="262" width="12" style="51" customWidth="1"/>
    <col min="263" max="263" width="13.6640625" style="51" customWidth="1"/>
    <col min="264" max="264" width="8.88671875" style="51"/>
    <col min="265" max="265" width="11.88671875" style="51" customWidth="1"/>
    <col min="266" max="266" width="9.33203125" style="51" bestFit="1" customWidth="1"/>
    <col min="267" max="512" width="8.88671875" style="51"/>
    <col min="513" max="513" width="41" style="51" customWidth="1"/>
    <col min="514" max="515" width="12" style="51" customWidth="1"/>
    <col min="516" max="516" width="13.6640625" style="51" customWidth="1"/>
    <col min="517" max="518" width="12" style="51" customWidth="1"/>
    <col min="519" max="519" width="13.6640625" style="51" customWidth="1"/>
    <col min="520" max="520" width="8.88671875" style="51"/>
    <col min="521" max="521" width="11.88671875" style="51" customWidth="1"/>
    <col min="522" max="522" width="9.33203125" style="51" bestFit="1" customWidth="1"/>
    <col min="523" max="768" width="8.88671875" style="51"/>
    <col min="769" max="769" width="41" style="51" customWidth="1"/>
    <col min="770" max="771" width="12" style="51" customWidth="1"/>
    <col min="772" max="772" width="13.6640625" style="51" customWidth="1"/>
    <col min="773" max="774" width="12" style="51" customWidth="1"/>
    <col min="775" max="775" width="13.6640625" style="51" customWidth="1"/>
    <col min="776" max="776" width="8.88671875" style="51"/>
    <col min="777" max="777" width="11.88671875" style="51" customWidth="1"/>
    <col min="778" max="778" width="9.33203125" style="51" bestFit="1" customWidth="1"/>
    <col min="779" max="1024" width="8.88671875" style="51"/>
    <col min="1025" max="1025" width="41" style="51" customWidth="1"/>
    <col min="1026" max="1027" width="12" style="51" customWidth="1"/>
    <col min="1028" max="1028" width="13.6640625" style="51" customWidth="1"/>
    <col min="1029" max="1030" width="12" style="51" customWidth="1"/>
    <col min="1031" max="1031" width="13.6640625" style="51" customWidth="1"/>
    <col min="1032" max="1032" width="8.88671875" style="51"/>
    <col min="1033" max="1033" width="11.88671875" style="51" customWidth="1"/>
    <col min="1034" max="1034" width="9.33203125" style="51" bestFit="1" customWidth="1"/>
    <col min="1035" max="1280" width="8.88671875" style="51"/>
    <col min="1281" max="1281" width="41" style="51" customWidth="1"/>
    <col min="1282" max="1283" width="12" style="51" customWidth="1"/>
    <col min="1284" max="1284" width="13.6640625" style="51" customWidth="1"/>
    <col min="1285" max="1286" width="12" style="51" customWidth="1"/>
    <col min="1287" max="1287" width="13.6640625" style="51" customWidth="1"/>
    <col min="1288" max="1288" width="8.88671875" style="51"/>
    <col min="1289" max="1289" width="11.88671875" style="51" customWidth="1"/>
    <col min="1290" max="1290" width="9.33203125" style="51" bestFit="1" customWidth="1"/>
    <col min="1291" max="1536" width="8.88671875" style="51"/>
    <col min="1537" max="1537" width="41" style="51" customWidth="1"/>
    <col min="1538" max="1539" width="12" style="51" customWidth="1"/>
    <col min="1540" max="1540" width="13.6640625" style="51" customWidth="1"/>
    <col min="1541" max="1542" width="12" style="51" customWidth="1"/>
    <col min="1543" max="1543" width="13.6640625" style="51" customWidth="1"/>
    <col min="1544" max="1544" width="8.88671875" style="51"/>
    <col min="1545" max="1545" width="11.88671875" style="51" customWidth="1"/>
    <col min="1546" max="1546" width="9.33203125" style="51" bestFit="1" customWidth="1"/>
    <col min="1547" max="1792" width="8.88671875" style="51"/>
    <col min="1793" max="1793" width="41" style="51" customWidth="1"/>
    <col min="1794" max="1795" width="12" style="51" customWidth="1"/>
    <col min="1796" max="1796" width="13.6640625" style="51" customWidth="1"/>
    <col min="1797" max="1798" width="12" style="51" customWidth="1"/>
    <col min="1799" max="1799" width="13.6640625" style="51" customWidth="1"/>
    <col min="1800" max="1800" width="8.88671875" style="51"/>
    <col min="1801" max="1801" width="11.88671875" style="51" customWidth="1"/>
    <col min="1802" max="1802" width="9.33203125" style="51" bestFit="1" customWidth="1"/>
    <col min="1803" max="2048" width="8.88671875" style="51"/>
    <col min="2049" max="2049" width="41" style="51" customWidth="1"/>
    <col min="2050" max="2051" width="12" style="51" customWidth="1"/>
    <col min="2052" max="2052" width="13.6640625" style="51" customWidth="1"/>
    <col min="2053" max="2054" width="12" style="51" customWidth="1"/>
    <col min="2055" max="2055" width="13.6640625" style="51" customWidth="1"/>
    <col min="2056" max="2056" width="8.88671875" style="51"/>
    <col min="2057" max="2057" width="11.88671875" style="51" customWidth="1"/>
    <col min="2058" max="2058" width="9.33203125" style="51" bestFit="1" customWidth="1"/>
    <col min="2059" max="2304" width="8.88671875" style="51"/>
    <col min="2305" max="2305" width="41" style="51" customWidth="1"/>
    <col min="2306" max="2307" width="12" style="51" customWidth="1"/>
    <col min="2308" max="2308" width="13.6640625" style="51" customWidth="1"/>
    <col min="2309" max="2310" width="12" style="51" customWidth="1"/>
    <col min="2311" max="2311" width="13.6640625" style="51" customWidth="1"/>
    <col min="2312" max="2312" width="8.88671875" style="51"/>
    <col min="2313" max="2313" width="11.88671875" style="51" customWidth="1"/>
    <col min="2314" max="2314" width="9.33203125" style="51" bestFit="1" customWidth="1"/>
    <col min="2315" max="2560" width="8.88671875" style="51"/>
    <col min="2561" max="2561" width="41" style="51" customWidth="1"/>
    <col min="2562" max="2563" width="12" style="51" customWidth="1"/>
    <col min="2564" max="2564" width="13.6640625" style="51" customWidth="1"/>
    <col min="2565" max="2566" width="12" style="51" customWidth="1"/>
    <col min="2567" max="2567" width="13.6640625" style="51" customWidth="1"/>
    <col min="2568" max="2568" width="8.88671875" style="51"/>
    <col min="2569" max="2569" width="11.88671875" style="51" customWidth="1"/>
    <col min="2570" max="2570" width="9.33203125" style="51" bestFit="1" customWidth="1"/>
    <col min="2571" max="2816" width="8.88671875" style="51"/>
    <col min="2817" max="2817" width="41" style="51" customWidth="1"/>
    <col min="2818" max="2819" width="12" style="51" customWidth="1"/>
    <col min="2820" max="2820" width="13.6640625" style="51" customWidth="1"/>
    <col min="2821" max="2822" width="12" style="51" customWidth="1"/>
    <col min="2823" max="2823" width="13.6640625" style="51" customWidth="1"/>
    <col min="2824" max="2824" width="8.88671875" style="51"/>
    <col min="2825" max="2825" width="11.88671875" style="51" customWidth="1"/>
    <col min="2826" max="2826" width="9.33203125" style="51" bestFit="1" customWidth="1"/>
    <col min="2827" max="3072" width="8.88671875" style="51"/>
    <col min="3073" max="3073" width="41" style="51" customWidth="1"/>
    <col min="3074" max="3075" width="12" style="51" customWidth="1"/>
    <col min="3076" max="3076" width="13.6640625" style="51" customWidth="1"/>
    <col min="3077" max="3078" width="12" style="51" customWidth="1"/>
    <col min="3079" max="3079" width="13.6640625" style="51" customWidth="1"/>
    <col min="3080" max="3080" width="8.88671875" style="51"/>
    <col min="3081" max="3081" width="11.88671875" style="51" customWidth="1"/>
    <col min="3082" max="3082" width="9.33203125" style="51" bestFit="1" customWidth="1"/>
    <col min="3083" max="3328" width="8.88671875" style="51"/>
    <col min="3329" max="3329" width="41" style="51" customWidth="1"/>
    <col min="3330" max="3331" width="12" style="51" customWidth="1"/>
    <col min="3332" max="3332" width="13.6640625" style="51" customWidth="1"/>
    <col min="3333" max="3334" width="12" style="51" customWidth="1"/>
    <col min="3335" max="3335" width="13.6640625" style="51" customWidth="1"/>
    <col min="3336" max="3336" width="8.88671875" style="51"/>
    <col min="3337" max="3337" width="11.88671875" style="51" customWidth="1"/>
    <col min="3338" max="3338" width="9.33203125" style="51" bestFit="1" customWidth="1"/>
    <col min="3339" max="3584" width="8.88671875" style="51"/>
    <col min="3585" max="3585" width="41" style="51" customWidth="1"/>
    <col min="3586" max="3587" width="12" style="51" customWidth="1"/>
    <col min="3588" max="3588" width="13.6640625" style="51" customWidth="1"/>
    <col min="3589" max="3590" width="12" style="51" customWidth="1"/>
    <col min="3591" max="3591" width="13.6640625" style="51" customWidth="1"/>
    <col min="3592" max="3592" width="8.88671875" style="51"/>
    <col min="3593" max="3593" width="11.88671875" style="51" customWidth="1"/>
    <col min="3594" max="3594" width="9.33203125" style="51" bestFit="1" customWidth="1"/>
    <col min="3595" max="3840" width="8.88671875" style="51"/>
    <col min="3841" max="3841" width="41" style="51" customWidth="1"/>
    <col min="3842" max="3843" width="12" style="51" customWidth="1"/>
    <col min="3844" max="3844" width="13.6640625" style="51" customWidth="1"/>
    <col min="3845" max="3846" width="12" style="51" customWidth="1"/>
    <col min="3847" max="3847" width="13.6640625" style="51" customWidth="1"/>
    <col min="3848" max="3848" width="8.88671875" style="51"/>
    <col min="3849" max="3849" width="11.88671875" style="51" customWidth="1"/>
    <col min="3850" max="3850" width="9.33203125" style="51" bestFit="1" customWidth="1"/>
    <col min="3851" max="4096" width="8.88671875" style="51"/>
    <col min="4097" max="4097" width="41" style="51" customWidth="1"/>
    <col min="4098" max="4099" width="12" style="51" customWidth="1"/>
    <col min="4100" max="4100" width="13.6640625" style="51" customWidth="1"/>
    <col min="4101" max="4102" width="12" style="51" customWidth="1"/>
    <col min="4103" max="4103" width="13.6640625" style="51" customWidth="1"/>
    <col min="4104" max="4104" width="8.88671875" style="51"/>
    <col min="4105" max="4105" width="11.88671875" style="51" customWidth="1"/>
    <col min="4106" max="4106" width="9.33203125" style="51" bestFit="1" customWidth="1"/>
    <col min="4107" max="4352" width="8.88671875" style="51"/>
    <col min="4353" max="4353" width="41" style="51" customWidth="1"/>
    <col min="4354" max="4355" width="12" style="51" customWidth="1"/>
    <col min="4356" max="4356" width="13.6640625" style="51" customWidth="1"/>
    <col min="4357" max="4358" width="12" style="51" customWidth="1"/>
    <col min="4359" max="4359" width="13.6640625" style="51" customWidth="1"/>
    <col min="4360" max="4360" width="8.88671875" style="51"/>
    <col min="4361" max="4361" width="11.88671875" style="51" customWidth="1"/>
    <col min="4362" max="4362" width="9.33203125" style="51" bestFit="1" customWidth="1"/>
    <col min="4363" max="4608" width="8.88671875" style="51"/>
    <col min="4609" max="4609" width="41" style="51" customWidth="1"/>
    <col min="4610" max="4611" width="12" style="51" customWidth="1"/>
    <col min="4612" max="4612" width="13.6640625" style="51" customWidth="1"/>
    <col min="4613" max="4614" width="12" style="51" customWidth="1"/>
    <col min="4615" max="4615" width="13.6640625" style="51" customWidth="1"/>
    <col min="4616" max="4616" width="8.88671875" style="51"/>
    <col min="4617" max="4617" width="11.88671875" style="51" customWidth="1"/>
    <col min="4618" max="4618" width="9.33203125" style="51" bestFit="1" customWidth="1"/>
    <col min="4619" max="4864" width="8.88671875" style="51"/>
    <col min="4865" max="4865" width="41" style="51" customWidth="1"/>
    <col min="4866" max="4867" width="12" style="51" customWidth="1"/>
    <col min="4868" max="4868" width="13.6640625" style="51" customWidth="1"/>
    <col min="4869" max="4870" width="12" style="51" customWidth="1"/>
    <col min="4871" max="4871" width="13.6640625" style="51" customWidth="1"/>
    <col min="4872" max="4872" width="8.88671875" style="51"/>
    <col min="4873" max="4873" width="11.88671875" style="51" customWidth="1"/>
    <col min="4874" max="4874" width="9.33203125" style="51" bestFit="1" customWidth="1"/>
    <col min="4875" max="5120" width="8.88671875" style="51"/>
    <col min="5121" max="5121" width="41" style="51" customWidth="1"/>
    <col min="5122" max="5123" width="12" style="51" customWidth="1"/>
    <col min="5124" max="5124" width="13.6640625" style="51" customWidth="1"/>
    <col min="5125" max="5126" width="12" style="51" customWidth="1"/>
    <col min="5127" max="5127" width="13.6640625" style="51" customWidth="1"/>
    <col min="5128" max="5128" width="8.88671875" style="51"/>
    <col min="5129" max="5129" width="11.88671875" style="51" customWidth="1"/>
    <col min="5130" max="5130" width="9.33203125" style="51" bestFit="1" customWidth="1"/>
    <col min="5131" max="5376" width="8.88671875" style="51"/>
    <col min="5377" max="5377" width="41" style="51" customWidth="1"/>
    <col min="5378" max="5379" width="12" style="51" customWidth="1"/>
    <col min="5380" max="5380" width="13.6640625" style="51" customWidth="1"/>
    <col min="5381" max="5382" width="12" style="51" customWidth="1"/>
    <col min="5383" max="5383" width="13.6640625" style="51" customWidth="1"/>
    <col min="5384" max="5384" width="8.88671875" style="51"/>
    <col min="5385" max="5385" width="11.88671875" style="51" customWidth="1"/>
    <col min="5386" max="5386" width="9.33203125" style="51" bestFit="1" customWidth="1"/>
    <col min="5387" max="5632" width="8.88671875" style="51"/>
    <col min="5633" max="5633" width="41" style="51" customWidth="1"/>
    <col min="5634" max="5635" width="12" style="51" customWidth="1"/>
    <col min="5636" max="5636" width="13.6640625" style="51" customWidth="1"/>
    <col min="5637" max="5638" width="12" style="51" customWidth="1"/>
    <col min="5639" max="5639" width="13.6640625" style="51" customWidth="1"/>
    <col min="5640" max="5640" width="8.88671875" style="51"/>
    <col min="5641" max="5641" width="11.88671875" style="51" customWidth="1"/>
    <col min="5642" max="5642" width="9.33203125" style="51" bestFit="1" customWidth="1"/>
    <col min="5643" max="5888" width="8.88671875" style="51"/>
    <col min="5889" max="5889" width="41" style="51" customWidth="1"/>
    <col min="5890" max="5891" width="12" style="51" customWidth="1"/>
    <col min="5892" max="5892" width="13.6640625" style="51" customWidth="1"/>
    <col min="5893" max="5894" width="12" style="51" customWidth="1"/>
    <col min="5895" max="5895" width="13.6640625" style="51" customWidth="1"/>
    <col min="5896" max="5896" width="8.88671875" style="51"/>
    <col min="5897" max="5897" width="11.88671875" style="51" customWidth="1"/>
    <col min="5898" max="5898" width="9.33203125" style="51" bestFit="1" customWidth="1"/>
    <col min="5899" max="6144" width="8.88671875" style="51"/>
    <col min="6145" max="6145" width="41" style="51" customWidth="1"/>
    <col min="6146" max="6147" width="12" style="51" customWidth="1"/>
    <col min="6148" max="6148" width="13.6640625" style="51" customWidth="1"/>
    <col min="6149" max="6150" width="12" style="51" customWidth="1"/>
    <col min="6151" max="6151" width="13.6640625" style="51" customWidth="1"/>
    <col min="6152" max="6152" width="8.88671875" style="51"/>
    <col min="6153" max="6153" width="11.88671875" style="51" customWidth="1"/>
    <col min="6154" max="6154" width="9.33203125" style="51" bestFit="1" customWidth="1"/>
    <col min="6155" max="6400" width="8.88671875" style="51"/>
    <col min="6401" max="6401" width="41" style="51" customWidth="1"/>
    <col min="6402" max="6403" width="12" style="51" customWidth="1"/>
    <col min="6404" max="6404" width="13.6640625" style="51" customWidth="1"/>
    <col min="6405" max="6406" width="12" style="51" customWidth="1"/>
    <col min="6407" max="6407" width="13.6640625" style="51" customWidth="1"/>
    <col min="6408" max="6408" width="8.88671875" style="51"/>
    <col min="6409" max="6409" width="11.88671875" style="51" customWidth="1"/>
    <col min="6410" max="6410" width="9.33203125" style="51" bestFit="1" customWidth="1"/>
    <col min="6411" max="6656" width="8.88671875" style="51"/>
    <col min="6657" max="6657" width="41" style="51" customWidth="1"/>
    <col min="6658" max="6659" width="12" style="51" customWidth="1"/>
    <col min="6660" max="6660" width="13.6640625" style="51" customWidth="1"/>
    <col min="6661" max="6662" width="12" style="51" customWidth="1"/>
    <col min="6663" max="6663" width="13.6640625" style="51" customWidth="1"/>
    <col min="6664" max="6664" width="8.88671875" style="51"/>
    <col min="6665" max="6665" width="11.88671875" style="51" customWidth="1"/>
    <col min="6666" max="6666" width="9.33203125" style="51" bestFit="1" customWidth="1"/>
    <col min="6667" max="6912" width="8.88671875" style="51"/>
    <col min="6913" max="6913" width="41" style="51" customWidth="1"/>
    <col min="6914" max="6915" width="12" style="51" customWidth="1"/>
    <col min="6916" max="6916" width="13.6640625" style="51" customWidth="1"/>
    <col min="6917" max="6918" width="12" style="51" customWidth="1"/>
    <col min="6919" max="6919" width="13.6640625" style="51" customWidth="1"/>
    <col min="6920" max="6920" width="8.88671875" style="51"/>
    <col min="6921" max="6921" width="11.88671875" style="51" customWidth="1"/>
    <col min="6922" max="6922" width="9.33203125" style="51" bestFit="1" customWidth="1"/>
    <col min="6923" max="7168" width="8.88671875" style="51"/>
    <col min="7169" max="7169" width="41" style="51" customWidth="1"/>
    <col min="7170" max="7171" width="12" style="51" customWidth="1"/>
    <col min="7172" max="7172" width="13.6640625" style="51" customWidth="1"/>
    <col min="7173" max="7174" width="12" style="51" customWidth="1"/>
    <col min="7175" max="7175" width="13.6640625" style="51" customWidth="1"/>
    <col min="7176" max="7176" width="8.88671875" style="51"/>
    <col min="7177" max="7177" width="11.88671875" style="51" customWidth="1"/>
    <col min="7178" max="7178" width="9.33203125" style="51" bestFit="1" customWidth="1"/>
    <col min="7179" max="7424" width="8.88671875" style="51"/>
    <col min="7425" max="7425" width="41" style="51" customWidth="1"/>
    <col min="7426" max="7427" width="12" style="51" customWidth="1"/>
    <col min="7428" max="7428" width="13.6640625" style="51" customWidth="1"/>
    <col min="7429" max="7430" width="12" style="51" customWidth="1"/>
    <col min="7431" max="7431" width="13.6640625" style="51" customWidth="1"/>
    <col min="7432" max="7432" width="8.88671875" style="51"/>
    <col min="7433" max="7433" width="11.88671875" style="51" customWidth="1"/>
    <col min="7434" max="7434" width="9.33203125" style="51" bestFit="1" customWidth="1"/>
    <col min="7435" max="7680" width="8.88671875" style="51"/>
    <col min="7681" max="7681" width="41" style="51" customWidth="1"/>
    <col min="7682" max="7683" width="12" style="51" customWidth="1"/>
    <col min="7684" max="7684" width="13.6640625" style="51" customWidth="1"/>
    <col min="7685" max="7686" width="12" style="51" customWidth="1"/>
    <col min="7687" max="7687" width="13.6640625" style="51" customWidth="1"/>
    <col min="7688" max="7688" width="8.88671875" style="51"/>
    <col min="7689" max="7689" width="11.88671875" style="51" customWidth="1"/>
    <col min="7690" max="7690" width="9.33203125" style="51" bestFit="1" customWidth="1"/>
    <col min="7691" max="7936" width="8.88671875" style="51"/>
    <col min="7937" max="7937" width="41" style="51" customWidth="1"/>
    <col min="7938" max="7939" width="12" style="51" customWidth="1"/>
    <col min="7940" max="7940" width="13.6640625" style="51" customWidth="1"/>
    <col min="7941" max="7942" width="12" style="51" customWidth="1"/>
    <col min="7943" max="7943" width="13.6640625" style="51" customWidth="1"/>
    <col min="7944" max="7944" width="8.88671875" style="51"/>
    <col min="7945" max="7945" width="11.88671875" style="51" customWidth="1"/>
    <col min="7946" max="7946" width="9.33203125" style="51" bestFit="1" customWidth="1"/>
    <col min="7947" max="8192" width="8.88671875" style="51"/>
    <col min="8193" max="8193" width="41" style="51" customWidth="1"/>
    <col min="8194" max="8195" width="12" style="51" customWidth="1"/>
    <col min="8196" max="8196" width="13.6640625" style="51" customWidth="1"/>
    <col min="8197" max="8198" width="12" style="51" customWidth="1"/>
    <col min="8199" max="8199" width="13.6640625" style="51" customWidth="1"/>
    <col min="8200" max="8200" width="8.88671875" style="51"/>
    <col min="8201" max="8201" width="11.88671875" style="51" customWidth="1"/>
    <col min="8202" max="8202" width="9.33203125" style="51" bestFit="1" customWidth="1"/>
    <col min="8203" max="8448" width="8.88671875" style="51"/>
    <col min="8449" max="8449" width="41" style="51" customWidth="1"/>
    <col min="8450" max="8451" width="12" style="51" customWidth="1"/>
    <col min="8452" max="8452" width="13.6640625" style="51" customWidth="1"/>
    <col min="8453" max="8454" width="12" style="51" customWidth="1"/>
    <col min="8455" max="8455" width="13.6640625" style="51" customWidth="1"/>
    <col min="8456" max="8456" width="8.88671875" style="51"/>
    <col min="8457" max="8457" width="11.88671875" style="51" customWidth="1"/>
    <col min="8458" max="8458" width="9.33203125" style="51" bestFit="1" customWidth="1"/>
    <col min="8459" max="8704" width="8.88671875" style="51"/>
    <col min="8705" max="8705" width="41" style="51" customWidth="1"/>
    <col min="8706" max="8707" width="12" style="51" customWidth="1"/>
    <col min="8708" max="8708" width="13.6640625" style="51" customWidth="1"/>
    <col min="8709" max="8710" width="12" style="51" customWidth="1"/>
    <col min="8711" max="8711" width="13.6640625" style="51" customWidth="1"/>
    <col min="8712" max="8712" width="8.88671875" style="51"/>
    <col min="8713" max="8713" width="11.88671875" style="51" customWidth="1"/>
    <col min="8714" max="8714" width="9.33203125" style="51" bestFit="1" customWidth="1"/>
    <col min="8715" max="8960" width="8.88671875" style="51"/>
    <col min="8961" max="8961" width="41" style="51" customWidth="1"/>
    <col min="8962" max="8963" width="12" style="51" customWidth="1"/>
    <col min="8964" max="8964" width="13.6640625" style="51" customWidth="1"/>
    <col min="8965" max="8966" width="12" style="51" customWidth="1"/>
    <col min="8967" max="8967" width="13.6640625" style="51" customWidth="1"/>
    <col min="8968" max="8968" width="8.88671875" style="51"/>
    <col min="8969" max="8969" width="11.88671875" style="51" customWidth="1"/>
    <col min="8970" max="8970" width="9.33203125" style="51" bestFit="1" customWidth="1"/>
    <col min="8971" max="9216" width="8.88671875" style="51"/>
    <col min="9217" max="9217" width="41" style="51" customWidth="1"/>
    <col min="9218" max="9219" width="12" style="51" customWidth="1"/>
    <col min="9220" max="9220" width="13.6640625" style="51" customWidth="1"/>
    <col min="9221" max="9222" width="12" style="51" customWidth="1"/>
    <col min="9223" max="9223" width="13.6640625" style="51" customWidth="1"/>
    <col min="9224" max="9224" width="8.88671875" style="51"/>
    <col min="9225" max="9225" width="11.88671875" style="51" customWidth="1"/>
    <col min="9226" max="9226" width="9.33203125" style="51" bestFit="1" customWidth="1"/>
    <col min="9227" max="9472" width="8.88671875" style="51"/>
    <col min="9473" max="9473" width="41" style="51" customWidth="1"/>
    <col min="9474" max="9475" width="12" style="51" customWidth="1"/>
    <col min="9476" max="9476" width="13.6640625" style="51" customWidth="1"/>
    <col min="9477" max="9478" width="12" style="51" customWidth="1"/>
    <col min="9479" max="9479" width="13.6640625" style="51" customWidth="1"/>
    <col min="9480" max="9480" width="8.88671875" style="51"/>
    <col min="9481" max="9481" width="11.88671875" style="51" customWidth="1"/>
    <col min="9482" max="9482" width="9.33203125" style="51" bestFit="1" customWidth="1"/>
    <col min="9483" max="9728" width="8.88671875" style="51"/>
    <col min="9729" max="9729" width="41" style="51" customWidth="1"/>
    <col min="9730" max="9731" width="12" style="51" customWidth="1"/>
    <col min="9732" max="9732" width="13.6640625" style="51" customWidth="1"/>
    <col min="9733" max="9734" width="12" style="51" customWidth="1"/>
    <col min="9735" max="9735" width="13.6640625" style="51" customWidth="1"/>
    <col min="9736" max="9736" width="8.88671875" style="51"/>
    <col min="9737" max="9737" width="11.88671875" style="51" customWidth="1"/>
    <col min="9738" max="9738" width="9.33203125" style="51" bestFit="1" customWidth="1"/>
    <col min="9739" max="9984" width="8.88671875" style="51"/>
    <col min="9985" max="9985" width="41" style="51" customWidth="1"/>
    <col min="9986" max="9987" width="12" style="51" customWidth="1"/>
    <col min="9988" max="9988" width="13.6640625" style="51" customWidth="1"/>
    <col min="9989" max="9990" width="12" style="51" customWidth="1"/>
    <col min="9991" max="9991" width="13.6640625" style="51" customWidth="1"/>
    <col min="9992" max="9992" width="8.88671875" style="51"/>
    <col min="9993" max="9993" width="11.88671875" style="51" customWidth="1"/>
    <col min="9994" max="9994" width="9.33203125" style="51" bestFit="1" customWidth="1"/>
    <col min="9995" max="10240" width="8.88671875" style="51"/>
    <col min="10241" max="10241" width="41" style="51" customWidth="1"/>
    <col min="10242" max="10243" width="12" style="51" customWidth="1"/>
    <col min="10244" max="10244" width="13.6640625" style="51" customWidth="1"/>
    <col min="10245" max="10246" width="12" style="51" customWidth="1"/>
    <col min="10247" max="10247" width="13.6640625" style="51" customWidth="1"/>
    <col min="10248" max="10248" width="8.88671875" style="51"/>
    <col min="10249" max="10249" width="11.88671875" style="51" customWidth="1"/>
    <col min="10250" max="10250" width="9.33203125" style="51" bestFit="1" customWidth="1"/>
    <col min="10251" max="10496" width="8.88671875" style="51"/>
    <col min="10497" max="10497" width="41" style="51" customWidth="1"/>
    <col min="10498" max="10499" width="12" style="51" customWidth="1"/>
    <col min="10500" max="10500" width="13.6640625" style="51" customWidth="1"/>
    <col min="10501" max="10502" width="12" style="51" customWidth="1"/>
    <col min="10503" max="10503" width="13.6640625" style="51" customWidth="1"/>
    <col min="10504" max="10504" width="8.88671875" style="51"/>
    <col min="10505" max="10505" width="11.88671875" style="51" customWidth="1"/>
    <col min="10506" max="10506" width="9.33203125" style="51" bestFit="1" customWidth="1"/>
    <col min="10507" max="10752" width="8.88671875" style="51"/>
    <col min="10753" max="10753" width="41" style="51" customWidth="1"/>
    <col min="10754" max="10755" width="12" style="51" customWidth="1"/>
    <col min="10756" max="10756" width="13.6640625" style="51" customWidth="1"/>
    <col min="10757" max="10758" width="12" style="51" customWidth="1"/>
    <col min="10759" max="10759" width="13.6640625" style="51" customWidth="1"/>
    <col min="10760" max="10760" width="8.88671875" style="51"/>
    <col min="10761" max="10761" width="11.88671875" style="51" customWidth="1"/>
    <col min="10762" max="10762" width="9.33203125" style="51" bestFit="1" customWidth="1"/>
    <col min="10763" max="11008" width="8.88671875" style="51"/>
    <col min="11009" max="11009" width="41" style="51" customWidth="1"/>
    <col min="11010" max="11011" width="12" style="51" customWidth="1"/>
    <col min="11012" max="11012" width="13.6640625" style="51" customWidth="1"/>
    <col min="11013" max="11014" width="12" style="51" customWidth="1"/>
    <col min="11015" max="11015" width="13.6640625" style="51" customWidth="1"/>
    <col min="11016" max="11016" width="8.88671875" style="51"/>
    <col min="11017" max="11017" width="11.88671875" style="51" customWidth="1"/>
    <col min="11018" max="11018" width="9.33203125" style="51" bestFit="1" customWidth="1"/>
    <col min="11019" max="11264" width="8.88671875" style="51"/>
    <col min="11265" max="11265" width="41" style="51" customWidth="1"/>
    <col min="11266" max="11267" width="12" style="51" customWidth="1"/>
    <col min="11268" max="11268" width="13.6640625" style="51" customWidth="1"/>
    <col min="11269" max="11270" width="12" style="51" customWidth="1"/>
    <col min="11271" max="11271" width="13.6640625" style="51" customWidth="1"/>
    <col min="11272" max="11272" width="8.88671875" style="51"/>
    <col min="11273" max="11273" width="11.88671875" style="51" customWidth="1"/>
    <col min="11274" max="11274" width="9.33203125" style="51" bestFit="1" customWidth="1"/>
    <col min="11275" max="11520" width="8.88671875" style="51"/>
    <col min="11521" max="11521" width="41" style="51" customWidth="1"/>
    <col min="11522" max="11523" width="12" style="51" customWidth="1"/>
    <col min="11524" max="11524" width="13.6640625" style="51" customWidth="1"/>
    <col min="11525" max="11526" width="12" style="51" customWidth="1"/>
    <col min="11527" max="11527" width="13.6640625" style="51" customWidth="1"/>
    <col min="11528" max="11528" width="8.88671875" style="51"/>
    <col min="11529" max="11529" width="11.88671875" style="51" customWidth="1"/>
    <col min="11530" max="11530" width="9.33203125" style="51" bestFit="1" customWidth="1"/>
    <col min="11531" max="11776" width="8.88671875" style="51"/>
    <col min="11777" max="11777" width="41" style="51" customWidth="1"/>
    <col min="11778" max="11779" width="12" style="51" customWidth="1"/>
    <col min="11780" max="11780" width="13.6640625" style="51" customWidth="1"/>
    <col min="11781" max="11782" width="12" style="51" customWidth="1"/>
    <col min="11783" max="11783" width="13.6640625" style="51" customWidth="1"/>
    <col min="11784" max="11784" width="8.88671875" style="51"/>
    <col min="11785" max="11785" width="11.88671875" style="51" customWidth="1"/>
    <col min="11786" max="11786" width="9.33203125" style="51" bestFit="1" customWidth="1"/>
    <col min="11787" max="12032" width="8.88671875" style="51"/>
    <col min="12033" max="12033" width="41" style="51" customWidth="1"/>
    <col min="12034" max="12035" width="12" style="51" customWidth="1"/>
    <col min="12036" max="12036" width="13.6640625" style="51" customWidth="1"/>
    <col min="12037" max="12038" width="12" style="51" customWidth="1"/>
    <col min="12039" max="12039" width="13.6640625" style="51" customWidth="1"/>
    <col min="12040" max="12040" width="8.88671875" style="51"/>
    <col min="12041" max="12041" width="11.88671875" style="51" customWidth="1"/>
    <col min="12042" max="12042" width="9.33203125" style="51" bestFit="1" customWidth="1"/>
    <col min="12043" max="12288" width="8.88671875" style="51"/>
    <col min="12289" max="12289" width="41" style="51" customWidth="1"/>
    <col min="12290" max="12291" width="12" style="51" customWidth="1"/>
    <col min="12292" max="12292" width="13.6640625" style="51" customWidth="1"/>
    <col min="12293" max="12294" width="12" style="51" customWidth="1"/>
    <col min="12295" max="12295" width="13.6640625" style="51" customWidth="1"/>
    <col min="12296" max="12296" width="8.88671875" style="51"/>
    <col min="12297" max="12297" width="11.88671875" style="51" customWidth="1"/>
    <col min="12298" max="12298" width="9.33203125" style="51" bestFit="1" customWidth="1"/>
    <col min="12299" max="12544" width="8.88671875" style="51"/>
    <col min="12545" max="12545" width="41" style="51" customWidth="1"/>
    <col min="12546" max="12547" width="12" style="51" customWidth="1"/>
    <col min="12548" max="12548" width="13.6640625" style="51" customWidth="1"/>
    <col min="12549" max="12550" width="12" style="51" customWidth="1"/>
    <col min="12551" max="12551" width="13.6640625" style="51" customWidth="1"/>
    <col min="12552" max="12552" width="8.88671875" style="51"/>
    <col min="12553" max="12553" width="11.88671875" style="51" customWidth="1"/>
    <col min="12554" max="12554" width="9.33203125" style="51" bestFit="1" customWidth="1"/>
    <col min="12555" max="12800" width="8.88671875" style="51"/>
    <col min="12801" max="12801" width="41" style="51" customWidth="1"/>
    <col min="12802" max="12803" width="12" style="51" customWidth="1"/>
    <col min="12804" max="12804" width="13.6640625" style="51" customWidth="1"/>
    <col min="12805" max="12806" width="12" style="51" customWidth="1"/>
    <col min="12807" max="12807" width="13.6640625" style="51" customWidth="1"/>
    <col min="12808" max="12808" width="8.88671875" style="51"/>
    <col min="12809" max="12809" width="11.88671875" style="51" customWidth="1"/>
    <col min="12810" max="12810" width="9.33203125" style="51" bestFit="1" customWidth="1"/>
    <col min="12811" max="13056" width="8.88671875" style="51"/>
    <col min="13057" max="13057" width="41" style="51" customWidth="1"/>
    <col min="13058" max="13059" width="12" style="51" customWidth="1"/>
    <col min="13060" max="13060" width="13.6640625" style="51" customWidth="1"/>
    <col min="13061" max="13062" width="12" style="51" customWidth="1"/>
    <col min="13063" max="13063" width="13.6640625" style="51" customWidth="1"/>
    <col min="13064" max="13064" width="8.88671875" style="51"/>
    <col min="13065" max="13065" width="11.88671875" style="51" customWidth="1"/>
    <col min="13066" max="13066" width="9.33203125" style="51" bestFit="1" customWidth="1"/>
    <col min="13067" max="13312" width="8.88671875" style="51"/>
    <col min="13313" max="13313" width="41" style="51" customWidth="1"/>
    <col min="13314" max="13315" width="12" style="51" customWidth="1"/>
    <col min="13316" max="13316" width="13.6640625" style="51" customWidth="1"/>
    <col min="13317" max="13318" width="12" style="51" customWidth="1"/>
    <col min="13319" max="13319" width="13.6640625" style="51" customWidth="1"/>
    <col min="13320" max="13320" width="8.88671875" style="51"/>
    <col min="13321" max="13321" width="11.88671875" style="51" customWidth="1"/>
    <col min="13322" max="13322" width="9.33203125" style="51" bestFit="1" customWidth="1"/>
    <col min="13323" max="13568" width="8.88671875" style="51"/>
    <col min="13569" max="13569" width="41" style="51" customWidth="1"/>
    <col min="13570" max="13571" width="12" style="51" customWidth="1"/>
    <col min="13572" max="13572" width="13.6640625" style="51" customWidth="1"/>
    <col min="13573" max="13574" width="12" style="51" customWidth="1"/>
    <col min="13575" max="13575" width="13.6640625" style="51" customWidth="1"/>
    <col min="13576" max="13576" width="8.88671875" style="51"/>
    <col min="13577" max="13577" width="11.88671875" style="51" customWidth="1"/>
    <col min="13578" max="13578" width="9.33203125" style="51" bestFit="1" customWidth="1"/>
    <col min="13579" max="13824" width="8.88671875" style="51"/>
    <col min="13825" max="13825" width="41" style="51" customWidth="1"/>
    <col min="13826" max="13827" width="12" style="51" customWidth="1"/>
    <col min="13828" max="13828" width="13.6640625" style="51" customWidth="1"/>
    <col min="13829" max="13830" width="12" style="51" customWidth="1"/>
    <col min="13831" max="13831" width="13.6640625" style="51" customWidth="1"/>
    <col min="13832" max="13832" width="8.88671875" style="51"/>
    <col min="13833" max="13833" width="11.88671875" style="51" customWidth="1"/>
    <col min="13834" max="13834" width="9.33203125" style="51" bestFit="1" customWidth="1"/>
    <col min="13835" max="14080" width="8.88671875" style="51"/>
    <col min="14081" max="14081" width="41" style="51" customWidth="1"/>
    <col min="14082" max="14083" width="12" style="51" customWidth="1"/>
    <col min="14084" max="14084" width="13.6640625" style="51" customWidth="1"/>
    <col min="14085" max="14086" width="12" style="51" customWidth="1"/>
    <col min="14087" max="14087" width="13.6640625" style="51" customWidth="1"/>
    <col min="14088" max="14088" width="8.88671875" style="51"/>
    <col min="14089" max="14089" width="11.88671875" style="51" customWidth="1"/>
    <col min="14090" max="14090" width="9.33203125" style="51" bestFit="1" customWidth="1"/>
    <col min="14091" max="14336" width="8.88671875" style="51"/>
    <col min="14337" max="14337" width="41" style="51" customWidth="1"/>
    <col min="14338" max="14339" width="12" style="51" customWidth="1"/>
    <col min="14340" max="14340" width="13.6640625" style="51" customWidth="1"/>
    <col min="14341" max="14342" width="12" style="51" customWidth="1"/>
    <col min="14343" max="14343" width="13.6640625" style="51" customWidth="1"/>
    <col min="14344" max="14344" width="8.88671875" style="51"/>
    <col min="14345" max="14345" width="11.88671875" style="51" customWidth="1"/>
    <col min="14346" max="14346" width="9.33203125" style="51" bestFit="1" customWidth="1"/>
    <col min="14347" max="14592" width="8.88671875" style="51"/>
    <col min="14593" max="14593" width="41" style="51" customWidth="1"/>
    <col min="14594" max="14595" width="12" style="51" customWidth="1"/>
    <col min="14596" max="14596" width="13.6640625" style="51" customWidth="1"/>
    <col min="14597" max="14598" width="12" style="51" customWidth="1"/>
    <col min="14599" max="14599" width="13.6640625" style="51" customWidth="1"/>
    <col min="14600" max="14600" width="8.88671875" style="51"/>
    <col min="14601" max="14601" width="11.88671875" style="51" customWidth="1"/>
    <col min="14602" max="14602" width="9.33203125" style="51" bestFit="1" customWidth="1"/>
    <col min="14603" max="14848" width="8.88671875" style="51"/>
    <col min="14849" max="14849" width="41" style="51" customWidth="1"/>
    <col min="14850" max="14851" width="12" style="51" customWidth="1"/>
    <col min="14852" max="14852" width="13.6640625" style="51" customWidth="1"/>
    <col min="14853" max="14854" width="12" style="51" customWidth="1"/>
    <col min="14855" max="14855" width="13.6640625" style="51" customWidth="1"/>
    <col min="14856" max="14856" width="8.88671875" style="51"/>
    <col min="14857" max="14857" width="11.88671875" style="51" customWidth="1"/>
    <col min="14858" max="14858" width="9.33203125" style="51" bestFit="1" customWidth="1"/>
    <col min="14859" max="15104" width="8.88671875" style="51"/>
    <col min="15105" max="15105" width="41" style="51" customWidth="1"/>
    <col min="15106" max="15107" width="12" style="51" customWidth="1"/>
    <col min="15108" max="15108" width="13.6640625" style="51" customWidth="1"/>
    <col min="15109" max="15110" width="12" style="51" customWidth="1"/>
    <col min="15111" max="15111" width="13.6640625" style="51" customWidth="1"/>
    <col min="15112" max="15112" width="8.88671875" style="51"/>
    <col min="15113" max="15113" width="11.88671875" style="51" customWidth="1"/>
    <col min="15114" max="15114" width="9.33203125" style="51" bestFit="1" customWidth="1"/>
    <col min="15115" max="15360" width="8.88671875" style="51"/>
    <col min="15361" max="15361" width="41" style="51" customWidth="1"/>
    <col min="15362" max="15363" width="12" style="51" customWidth="1"/>
    <col min="15364" max="15364" width="13.6640625" style="51" customWidth="1"/>
    <col min="15365" max="15366" width="12" style="51" customWidth="1"/>
    <col min="15367" max="15367" width="13.6640625" style="51" customWidth="1"/>
    <col min="15368" max="15368" width="8.88671875" style="51"/>
    <col min="15369" max="15369" width="11.88671875" style="51" customWidth="1"/>
    <col min="15370" max="15370" width="9.33203125" style="51" bestFit="1" customWidth="1"/>
    <col min="15371" max="15616" width="8.88671875" style="51"/>
    <col min="15617" max="15617" width="41" style="51" customWidth="1"/>
    <col min="15618" max="15619" width="12" style="51" customWidth="1"/>
    <col min="15620" max="15620" width="13.6640625" style="51" customWidth="1"/>
    <col min="15621" max="15622" width="12" style="51" customWidth="1"/>
    <col min="15623" max="15623" width="13.6640625" style="51" customWidth="1"/>
    <col min="15624" max="15624" width="8.88671875" style="51"/>
    <col min="15625" max="15625" width="11.88671875" style="51" customWidth="1"/>
    <col min="15626" max="15626" width="9.33203125" style="51" bestFit="1" customWidth="1"/>
    <col min="15627" max="15872" width="8.88671875" style="51"/>
    <col min="15873" max="15873" width="41" style="51" customWidth="1"/>
    <col min="15874" max="15875" width="12" style="51" customWidth="1"/>
    <col min="15876" max="15876" width="13.6640625" style="51" customWidth="1"/>
    <col min="15877" max="15878" width="12" style="51" customWidth="1"/>
    <col min="15879" max="15879" width="13.6640625" style="51" customWidth="1"/>
    <col min="15880" max="15880" width="8.88671875" style="51"/>
    <col min="15881" max="15881" width="11.88671875" style="51" customWidth="1"/>
    <col min="15882" max="15882" width="9.33203125" style="51" bestFit="1" customWidth="1"/>
    <col min="15883" max="16128" width="8.88671875" style="51"/>
    <col min="16129" max="16129" width="41" style="51" customWidth="1"/>
    <col min="16130" max="16131" width="12" style="51" customWidth="1"/>
    <col min="16132" max="16132" width="13.6640625" style="51" customWidth="1"/>
    <col min="16133" max="16134" width="12" style="51" customWidth="1"/>
    <col min="16135" max="16135" width="13.6640625" style="51" customWidth="1"/>
    <col min="16136" max="16136" width="8.88671875" style="51"/>
    <col min="16137" max="16137" width="11.88671875" style="51" customWidth="1"/>
    <col min="16138" max="16138" width="9.33203125" style="51" bestFit="1" customWidth="1"/>
    <col min="16139" max="16384" width="8.88671875" style="51"/>
  </cols>
  <sheetData>
    <row r="1" spans="1:33" s="35" customFormat="1" ht="22.5" customHeight="1" x14ac:dyDescent="0.4">
      <c r="A1" s="340" t="s">
        <v>76</v>
      </c>
      <c r="B1" s="340"/>
      <c r="C1" s="340"/>
      <c r="D1" s="340"/>
      <c r="E1" s="340"/>
      <c r="F1" s="340"/>
      <c r="G1" s="340"/>
      <c r="I1" s="71"/>
    </row>
    <row r="2" spans="1:33" s="35" customFormat="1" ht="22.5" customHeight="1" x14ac:dyDescent="0.35">
      <c r="A2" s="354" t="s">
        <v>77</v>
      </c>
      <c r="B2" s="354"/>
      <c r="C2" s="354"/>
      <c r="D2" s="354"/>
      <c r="E2" s="354"/>
      <c r="F2" s="354"/>
      <c r="G2" s="354"/>
      <c r="I2" s="71"/>
    </row>
    <row r="3" spans="1:33" s="38" customFormat="1" ht="18.75" customHeight="1" x14ac:dyDescent="0.35">
      <c r="A3" s="36"/>
      <c r="B3" s="36"/>
      <c r="C3" s="36"/>
      <c r="D3" s="36"/>
      <c r="E3" s="36"/>
      <c r="F3" s="36"/>
      <c r="G3" s="22" t="s">
        <v>10</v>
      </c>
      <c r="I3" s="72"/>
    </row>
    <row r="4" spans="1:33" s="38" customFormat="1" ht="66" customHeight="1" x14ac:dyDescent="0.2">
      <c r="A4" s="135"/>
      <c r="B4" s="138" t="s">
        <v>504</v>
      </c>
      <c r="C4" s="138" t="s">
        <v>505</v>
      </c>
      <c r="D4" s="96" t="s">
        <v>48</v>
      </c>
      <c r="E4" s="141" t="s">
        <v>526</v>
      </c>
      <c r="F4" s="141" t="s">
        <v>527</v>
      </c>
      <c r="G4" s="96" t="s">
        <v>48</v>
      </c>
    </row>
    <row r="5" spans="1:33" s="38" customFormat="1" ht="28.5" customHeight="1" x14ac:dyDescent="0.35">
      <c r="A5" s="73" t="s">
        <v>49</v>
      </c>
      <c r="B5" s="74">
        <f>'16'!B5</f>
        <v>35931</v>
      </c>
      <c r="C5" s="74">
        <f>'16'!C5</f>
        <v>36613</v>
      </c>
      <c r="D5" s="295">
        <f>'16'!D5</f>
        <v>101.89808243577968</v>
      </c>
      <c r="E5" s="74">
        <f>'16'!E5</f>
        <v>19316</v>
      </c>
      <c r="F5" s="74">
        <f>'16'!F5</f>
        <v>11004</v>
      </c>
      <c r="G5" s="295">
        <f>'16'!G5</f>
        <v>56.968316421619377</v>
      </c>
      <c r="I5" s="75"/>
      <c r="J5" s="75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33" s="62" customFormat="1" ht="31.5" customHeight="1" x14ac:dyDescent="0.35">
      <c r="A6" s="77" t="s">
        <v>78</v>
      </c>
      <c r="B6" s="78">
        <f>SUM(B8:B26)</f>
        <v>30100</v>
      </c>
      <c r="C6" s="78">
        <f t="shared" ref="C6:F6" si="0">SUM(C8:C26)</f>
        <v>30702</v>
      </c>
      <c r="D6" s="289">
        <f>C6/B6*100</f>
        <v>102</v>
      </c>
      <c r="E6" s="78">
        <f t="shared" si="0"/>
        <v>15563</v>
      </c>
      <c r="F6" s="78">
        <f t="shared" si="0"/>
        <v>9349</v>
      </c>
      <c r="G6" s="289">
        <f>F6/E6*100</f>
        <v>60.071965559339461</v>
      </c>
      <c r="I6" s="72"/>
      <c r="J6" s="80"/>
      <c r="K6" s="80"/>
      <c r="L6" s="81"/>
      <c r="M6" s="81"/>
      <c r="N6" s="81"/>
      <c r="O6" s="81"/>
    </row>
    <row r="7" spans="1:33" s="62" customFormat="1" ht="21.6" customHeight="1" x14ac:dyDescent="0.35">
      <c r="A7" s="82" t="s">
        <v>79</v>
      </c>
      <c r="B7" s="83"/>
      <c r="C7" s="83"/>
      <c r="D7" s="84"/>
      <c r="E7" s="83"/>
      <c r="F7" s="83"/>
      <c r="G7" s="84"/>
      <c r="I7" s="72"/>
      <c r="J7" s="80"/>
      <c r="K7" s="81"/>
      <c r="L7" s="81"/>
      <c r="M7" s="81"/>
      <c r="N7" s="81"/>
      <c r="O7" s="81"/>
      <c r="AG7" s="62">
        <v>2501</v>
      </c>
    </row>
    <row r="8" spans="1:33" ht="36" customHeight="1" x14ac:dyDescent="0.35">
      <c r="A8" s="46" t="s">
        <v>15</v>
      </c>
      <c r="B8" s="85">
        <v>9534</v>
      </c>
      <c r="C8" s="48">
        <v>7644</v>
      </c>
      <c r="D8" s="289">
        <v>80.1762114537445</v>
      </c>
      <c r="E8" s="147">
        <v>2650</v>
      </c>
      <c r="F8" s="48">
        <v>872</v>
      </c>
      <c r="G8" s="289">
        <v>32.905660377358494</v>
      </c>
      <c r="H8" s="58"/>
      <c r="I8" s="86"/>
      <c r="J8" s="80"/>
      <c r="K8" s="75"/>
      <c r="L8" s="75"/>
      <c r="M8" s="75"/>
      <c r="N8" s="75"/>
      <c r="O8" s="75"/>
    </row>
    <row r="9" spans="1:33" ht="39" customHeight="1" x14ac:dyDescent="0.35">
      <c r="A9" s="46" t="s">
        <v>16</v>
      </c>
      <c r="B9" s="85">
        <v>34</v>
      </c>
      <c r="C9" s="48">
        <v>36</v>
      </c>
      <c r="D9" s="289">
        <v>105.88235294117648</v>
      </c>
      <c r="E9" s="147">
        <v>15</v>
      </c>
      <c r="F9" s="48">
        <v>4</v>
      </c>
      <c r="G9" s="289">
        <v>26.666666666666668</v>
      </c>
      <c r="I9" s="86"/>
      <c r="J9" s="80"/>
    </row>
    <row r="10" spans="1:33" s="54" customFormat="1" ht="28.5" customHeight="1" x14ac:dyDescent="0.35">
      <c r="A10" s="46" t="s">
        <v>17</v>
      </c>
      <c r="B10" s="85">
        <v>2812</v>
      </c>
      <c r="C10" s="48">
        <v>2353</v>
      </c>
      <c r="D10" s="289">
        <v>83.677098150782356</v>
      </c>
      <c r="E10" s="147">
        <v>1668</v>
      </c>
      <c r="F10" s="48">
        <v>578</v>
      </c>
      <c r="G10" s="289">
        <v>34.652278177458037</v>
      </c>
      <c r="I10" s="86"/>
      <c r="J10" s="80"/>
      <c r="K10" s="51"/>
    </row>
    <row r="11" spans="1:33" ht="42" customHeight="1" x14ac:dyDescent="0.35">
      <c r="A11" s="46" t="s">
        <v>18</v>
      </c>
      <c r="B11" s="85">
        <v>434</v>
      </c>
      <c r="C11" s="48">
        <v>464</v>
      </c>
      <c r="D11" s="289">
        <v>106.91244239631337</v>
      </c>
      <c r="E11" s="147">
        <v>300</v>
      </c>
      <c r="F11" s="48">
        <v>275</v>
      </c>
      <c r="G11" s="289">
        <v>91.666666666666657</v>
      </c>
      <c r="I11" s="86"/>
      <c r="J11" s="80"/>
    </row>
    <row r="12" spans="1:33" ht="42" customHeight="1" x14ac:dyDescent="0.35">
      <c r="A12" s="46" t="s">
        <v>19</v>
      </c>
      <c r="B12" s="85">
        <v>281</v>
      </c>
      <c r="C12" s="48">
        <v>342</v>
      </c>
      <c r="D12" s="289">
        <v>121.70818505338079</v>
      </c>
      <c r="E12" s="147">
        <v>145</v>
      </c>
      <c r="F12" s="48">
        <v>122</v>
      </c>
      <c r="G12" s="289">
        <v>84.137931034482762</v>
      </c>
      <c r="I12" s="86"/>
      <c r="J12" s="80"/>
    </row>
    <row r="13" spans="1:33" ht="30.75" customHeight="1" x14ac:dyDescent="0.35">
      <c r="A13" s="46" t="s">
        <v>20</v>
      </c>
      <c r="B13" s="85">
        <v>558</v>
      </c>
      <c r="C13" s="48">
        <v>577</v>
      </c>
      <c r="D13" s="289">
        <v>103.40501792114696</v>
      </c>
      <c r="E13" s="147">
        <v>308</v>
      </c>
      <c r="F13" s="48">
        <v>153</v>
      </c>
      <c r="G13" s="289">
        <v>49.675324675324681</v>
      </c>
      <c r="I13" s="86"/>
      <c r="J13" s="80"/>
    </row>
    <row r="14" spans="1:33" ht="41.25" customHeight="1" x14ac:dyDescent="0.35">
      <c r="A14" s="46" t="s">
        <v>21</v>
      </c>
      <c r="B14" s="85">
        <v>4307</v>
      </c>
      <c r="C14" s="48">
        <v>4348</v>
      </c>
      <c r="D14" s="289">
        <v>100.95193870443464</v>
      </c>
      <c r="E14" s="147">
        <v>2759</v>
      </c>
      <c r="F14" s="48">
        <v>1249</v>
      </c>
      <c r="G14" s="289">
        <v>45.270025371511416</v>
      </c>
      <c r="I14" s="86"/>
      <c r="J14" s="80"/>
    </row>
    <row r="15" spans="1:33" ht="41.25" customHeight="1" x14ac:dyDescent="0.35">
      <c r="A15" s="46" t="s">
        <v>22</v>
      </c>
      <c r="B15" s="85">
        <v>2007</v>
      </c>
      <c r="C15" s="48">
        <v>2359</v>
      </c>
      <c r="D15" s="289">
        <v>117.5386148480319</v>
      </c>
      <c r="E15" s="147">
        <v>1144</v>
      </c>
      <c r="F15" s="48">
        <v>895</v>
      </c>
      <c r="G15" s="289">
        <v>78.234265734265733</v>
      </c>
      <c r="I15" s="86"/>
      <c r="J15" s="80"/>
    </row>
    <row r="16" spans="1:33" ht="41.25" customHeight="1" x14ac:dyDescent="0.35">
      <c r="A16" s="46" t="s">
        <v>23</v>
      </c>
      <c r="B16" s="85">
        <v>714</v>
      </c>
      <c r="C16" s="48">
        <v>721</v>
      </c>
      <c r="D16" s="289">
        <v>100.98039215686273</v>
      </c>
      <c r="E16" s="147">
        <v>436</v>
      </c>
      <c r="F16" s="48">
        <v>133</v>
      </c>
      <c r="G16" s="289">
        <v>30.504587155963304</v>
      </c>
      <c r="I16" s="86"/>
      <c r="J16" s="80"/>
    </row>
    <row r="17" spans="1:10" ht="28.5" customHeight="1" x14ac:dyDescent="0.35">
      <c r="A17" s="46" t="s">
        <v>24</v>
      </c>
      <c r="B17" s="85">
        <v>382</v>
      </c>
      <c r="C17" s="48">
        <v>392</v>
      </c>
      <c r="D17" s="289">
        <v>102.61780104712042</v>
      </c>
      <c r="E17" s="147">
        <v>262</v>
      </c>
      <c r="F17" s="48">
        <v>122</v>
      </c>
      <c r="G17" s="289">
        <v>46.564885496183209</v>
      </c>
      <c r="I17" s="86"/>
      <c r="J17" s="80"/>
    </row>
    <row r="18" spans="1:10" ht="30.75" customHeight="1" x14ac:dyDescent="0.35">
      <c r="A18" s="46" t="s">
        <v>25</v>
      </c>
      <c r="B18" s="85">
        <v>631</v>
      </c>
      <c r="C18" s="48">
        <v>860</v>
      </c>
      <c r="D18" s="289">
        <v>136.29160063391441</v>
      </c>
      <c r="E18" s="147">
        <v>398</v>
      </c>
      <c r="F18" s="48">
        <v>351</v>
      </c>
      <c r="G18" s="289">
        <v>88.19095477386935</v>
      </c>
      <c r="I18" s="86"/>
      <c r="J18" s="80"/>
    </row>
    <row r="19" spans="1:10" ht="30.75" customHeight="1" x14ac:dyDescent="0.35">
      <c r="A19" s="46" t="s">
        <v>26</v>
      </c>
      <c r="B19" s="85">
        <v>342</v>
      </c>
      <c r="C19" s="48">
        <v>285</v>
      </c>
      <c r="D19" s="289">
        <v>83.333333333333343</v>
      </c>
      <c r="E19" s="147">
        <v>227</v>
      </c>
      <c r="F19" s="48">
        <v>74</v>
      </c>
      <c r="G19" s="289">
        <v>32.599118942731273</v>
      </c>
      <c r="I19" s="86"/>
      <c r="J19" s="80"/>
    </row>
    <row r="20" spans="1:10" ht="39" customHeight="1" x14ac:dyDescent="0.35">
      <c r="A20" s="46" t="s">
        <v>27</v>
      </c>
      <c r="B20" s="85">
        <v>518</v>
      </c>
      <c r="C20" s="48">
        <v>573</v>
      </c>
      <c r="D20" s="289">
        <v>110.61776061776061</v>
      </c>
      <c r="E20" s="147">
        <v>339</v>
      </c>
      <c r="F20" s="48">
        <v>202</v>
      </c>
      <c r="G20" s="289">
        <v>59.587020648967545</v>
      </c>
      <c r="I20" s="86"/>
      <c r="J20" s="80"/>
    </row>
    <row r="21" spans="1:10" ht="39.75" customHeight="1" x14ac:dyDescent="0.35">
      <c r="A21" s="46" t="s">
        <v>28</v>
      </c>
      <c r="B21" s="85">
        <v>950</v>
      </c>
      <c r="C21" s="48">
        <v>758</v>
      </c>
      <c r="D21" s="289">
        <v>79.78947368421052</v>
      </c>
      <c r="E21" s="147">
        <v>546</v>
      </c>
      <c r="F21" s="48">
        <v>216</v>
      </c>
      <c r="G21" s="289">
        <v>39.560439560439562</v>
      </c>
      <c r="I21" s="86"/>
      <c r="J21" s="80"/>
    </row>
    <row r="22" spans="1:10" ht="44.25" customHeight="1" x14ac:dyDescent="0.35">
      <c r="A22" s="46" t="s">
        <v>29</v>
      </c>
      <c r="B22" s="85">
        <v>3970</v>
      </c>
      <c r="C22" s="48">
        <v>5881</v>
      </c>
      <c r="D22" s="289">
        <v>148.13602015113349</v>
      </c>
      <c r="E22" s="147">
        <v>2645</v>
      </c>
      <c r="F22" s="48">
        <v>2893</v>
      </c>
      <c r="G22" s="289">
        <v>109.37618147448016</v>
      </c>
      <c r="I22" s="86"/>
      <c r="J22" s="80"/>
    </row>
    <row r="23" spans="1:10" ht="31.5" customHeight="1" x14ac:dyDescent="0.35">
      <c r="A23" s="46" t="s">
        <v>30</v>
      </c>
      <c r="B23" s="85">
        <v>705</v>
      </c>
      <c r="C23" s="48">
        <v>836</v>
      </c>
      <c r="D23" s="289">
        <v>118.58156028368793</v>
      </c>
      <c r="E23" s="147">
        <v>505</v>
      </c>
      <c r="F23" s="48">
        <v>451</v>
      </c>
      <c r="G23" s="289">
        <v>89.306930693069305</v>
      </c>
      <c r="I23" s="86"/>
      <c r="J23" s="80"/>
    </row>
    <row r="24" spans="1:10" ht="42" customHeight="1" x14ac:dyDescent="0.35">
      <c r="A24" s="46" t="s">
        <v>31</v>
      </c>
      <c r="B24" s="85">
        <v>1507</v>
      </c>
      <c r="C24" s="48">
        <v>1787</v>
      </c>
      <c r="D24" s="289">
        <v>118.57996018579959</v>
      </c>
      <c r="E24" s="147">
        <v>933</v>
      </c>
      <c r="F24" s="48">
        <v>592</v>
      </c>
      <c r="G24" s="289">
        <v>63.451232583065377</v>
      </c>
      <c r="I24" s="86"/>
      <c r="J24" s="80"/>
    </row>
    <row r="25" spans="1:10" ht="42" customHeight="1" x14ac:dyDescent="0.35">
      <c r="A25" s="46" t="s">
        <v>32</v>
      </c>
      <c r="B25" s="85">
        <v>145</v>
      </c>
      <c r="C25" s="48">
        <v>213</v>
      </c>
      <c r="D25" s="289">
        <v>146.89655172413794</v>
      </c>
      <c r="E25" s="147">
        <v>110</v>
      </c>
      <c r="F25" s="48">
        <v>80</v>
      </c>
      <c r="G25" s="289">
        <v>72.727272727272734</v>
      </c>
      <c r="I25" s="86"/>
      <c r="J25" s="80"/>
    </row>
    <row r="26" spans="1:10" ht="29.25" customHeight="1" x14ac:dyDescent="0.35">
      <c r="A26" s="46" t="s">
        <v>33</v>
      </c>
      <c r="B26" s="85">
        <v>269</v>
      </c>
      <c r="C26" s="48">
        <v>273</v>
      </c>
      <c r="D26" s="289">
        <v>101.48698884758365</v>
      </c>
      <c r="E26" s="147">
        <v>173</v>
      </c>
      <c r="F26" s="48">
        <v>87</v>
      </c>
      <c r="G26" s="289">
        <v>50.289017341040463</v>
      </c>
      <c r="I26" s="86"/>
      <c r="J26" s="80"/>
    </row>
    <row r="27" spans="1:10" x14ac:dyDescent="0.35">
      <c r="A27" s="55"/>
      <c r="B27" s="52"/>
      <c r="F27" s="87"/>
      <c r="I27" s="51"/>
    </row>
    <row r="28" spans="1:10" x14ac:dyDescent="0.35">
      <c r="A28" s="55"/>
      <c r="B28" s="55"/>
      <c r="F28" s="72"/>
      <c r="I28" s="51"/>
    </row>
  </sheetData>
  <mergeCells count="2">
    <mergeCell ref="A1:G1"/>
    <mergeCell ref="A2:G2"/>
  </mergeCells>
  <pageMargins left="0.65" right="0" top="0.39370078740157483" bottom="0.39370078740157483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63</vt:i4>
      </vt:variant>
    </vt:vector>
  </HeadingPairs>
  <TitlesOfParts>
    <vt:vector size="9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'10'!Заголовки_для_печати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'24'!Заголовки_для_печати</vt:lpstr>
      <vt:lpstr>'25'!Заголовки_для_печати</vt:lpstr>
      <vt:lpstr>'26'!Заголовки_для_печати</vt:lpstr>
      <vt:lpstr>'28'!Заголовки_для_печати</vt:lpstr>
      <vt:lpstr>'29'!Заголовки_для_печати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'33'!Заголовки_для_печати</vt:lpstr>
      <vt:lpstr>'34'!Заголовки_для_печати</vt:lpstr>
      <vt:lpstr>'35'!Заголовки_для_печати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'30'!Область_печати</vt:lpstr>
      <vt:lpstr>'31'!Область_печати</vt:lpstr>
      <vt:lpstr>'32'!Область_печати</vt:lpstr>
      <vt:lpstr>'33'!Область_печати</vt:lpstr>
      <vt:lpstr>'34'!Область_печати</vt:lpstr>
      <vt:lpstr>'35'!Область_печати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rynok</cp:lastModifiedBy>
  <cp:lastPrinted>2021-02-11T11:43:08Z</cp:lastPrinted>
  <dcterms:created xsi:type="dcterms:W3CDTF">2020-12-10T10:35:03Z</dcterms:created>
  <dcterms:modified xsi:type="dcterms:W3CDTF">2021-08-11T07:46:18Z</dcterms:modified>
</cp:coreProperties>
</file>